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firstSheet="2" activeTab="2"/>
  </bookViews>
  <sheets>
    <sheet name="1" sheetId="9" state="hidden" r:id="rId1"/>
    <sheet name="3" sheetId="11" state="hidden" r:id="rId2"/>
    <sheet name="4" sheetId="12" r:id="rId3"/>
  </sheets>
  <calcPr calcId="152511"/>
</workbook>
</file>

<file path=xl/calcChain.xml><?xml version="1.0" encoding="utf-8"?>
<calcChain xmlns="http://schemas.openxmlformats.org/spreadsheetml/2006/main">
  <c r="D45" i="12" l="1"/>
  <c r="D38" i="12"/>
  <c r="D32" i="12"/>
  <c r="D28" i="12"/>
  <c r="D55" i="12" s="1"/>
  <c r="E28" i="12" l="1"/>
  <c r="E29" i="12" s="1"/>
  <c r="D45" i="11"/>
  <c r="D38" i="11"/>
  <c r="D32" i="11"/>
  <c r="E28" i="11"/>
  <c r="E29" i="11" s="1"/>
  <c r="D28" i="11"/>
  <c r="D45" i="9"/>
  <c r="D38" i="9"/>
  <c r="D32" i="9"/>
  <c r="E28" i="9"/>
  <c r="E29" i="9" s="1"/>
  <c r="D28" i="9"/>
  <c r="D55" i="11" l="1"/>
  <c r="E30" i="12"/>
  <c r="F29" i="12"/>
  <c r="F28" i="12"/>
  <c r="E30" i="11"/>
  <c r="F29" i="11"/>
  <c r="F28" i="11"/>
  <c r="F28" i="9"/>
  <c r="E30" i="9"/>
  <c r="F29" i="9"/>
  <c r="D55" i="9"/>
  <c r="E31" i="12" l="1"/>
  <c r="F30" i="12"/>
  <c r="E31" i="11"/>
  <c r="F30" i="11"/>
  <c r="E31" i="9"/>
  <c r="F30" i="9"/>
  <c r="E32" i="12" l="1"/>
  <c r="F31" i="12"/>
  <c r="E32" i="11"/>
  <c r="F31" i="11"/>
  <c r="E32" i="9"/>
  <c r="F31" i="9"/>
  <c r="F32" i="12" l="1"/>
  <c r="E33" i="12"/>
  <c r="F32" i="11"/>
  <c r="E33" i="11"/>
  <c r="F32" i="9"/>
  <c r="E33" i="9"/>
  <c r="F33" i="12" l="1"/>
  <c r="E34" i="12"/>
  <c r="F33" i="11"/>
  <c r="E34" i="11"/>
  <c r="E34" i="9"/>
  <c r="F33" i="9"/>
  <c r="F34" i="12" l="1"/>
  <c r="E35" i="12"/>
  <c r="F34" i="11"/>
  <c r="E35" i="11"/>
  <c r="F34" i="9"/>
  <c r="E35" i="9"/>
  <c r="E36" i="12" l="1"/>
  <c r="F35" i="12"/>
  <c r="E36" i="11"/>
  <c r="F35" i="11"/>
  <c r="E36" i="9"/>
  <c r="F35" i="9"/>
  <c r="F36" i="12" l="1"/>
  <c r="E37" i="12"/>
  <c r="F36" i="11"/>
  <c r="E37" i="11"/>
  <c r="F36" i="9"/>
  <c r="E37" i="9"/>
  <c r="E38" i="12" l="1"/>
  <c r="F37" i="12"/>
  <c r="E38" i="11"/>
  <c r="F37" i="11"/>
  <c r="E38" i="9"/>
  <c r="F37" i="9"/>
  <c r="E39" i="12" l="1"/>
  <c r="F38" i="12"/>
  <c r="E39" i="11"/>
  <c r="F38" i="11"/>
  <c r="F38" i="9"/>
  <c r="E39" i="9"/>
  <c r="E40" i="12" l="1"/>
  <c r="F39" i="12"/>
  <c r="E40" i="11"/>
  <c r="F39" i="11"/>
  <c r="E40" i="9"/>
  <c r="F39" i="9"/>
  <c r="E41" i="12" l="1"/>
  <c r="F40" i="12"/>
  <c r="E41" i="11"/>
  <c r="F40" i="11"/>
  <c r="E41" i="9"/>
  <c r="F40" i="9"/>
  <c r="E42" i="12" l="1"/>
  <c r="F41" i="12"/>
  <c r="E42" i="11"/>
  <c r="F41" i="11"/>
  <c r="E42" i="9"/>
  <c r="F41" i="9"/>
  <c r="E43" i="12" l="1"/>
  <c r="F42" i="12"/>
  <c r="E43" i="11"/>
  <c r="F42" i="11"/>
  <c r="E43" i="9"/>
  <c r="F42" i="9"/>
  <c r="E44" i="12" l="1"/>
  <c r="F43" i="12"/>
  <c r="E44" i="11"/>
  <c r="F43" i="11"/>
  <c r="E44" i="9"/>
  <c r="F43" i="9"/>
  <c r="F44" i="12" l="1"/>
  <c r="E45" i="12"/>
  <c r="F44" i="11"/>
  <c r="E45" i="11"/>
  <c r="E45" i="9"/>
  <c r="F44" i="9"/>
  <c r="F45" i="12" l="1"/>
  <c r="E46" i="12"/>
  <c r="F45" i="11"/>
  <c r="E46" i="11"/>
  <c r="F45" i="9"/>
  <c r="E46" i="9"/>
  <c r="E47" i="12" l="1"/>
  <c r="F46" i="12"/>
  <c r="F46" i="11"/>
  <c r="E47" i="11"/>
  <c r="E47" i="9"/>
  <c r="F46" i="9"/>
  <c r="F47" i="12" l="1"/>
  <c r="E48" i="12"/>
  <c r="F47" i="11"/>
  <c r="E48" i="11"/>
  <c r="F47" i="9"/>
  <c r="E48" i="9"/>
  <c r="E49" i="12" l="1"/>
  <c r="F48" i="12"/>
  <c r="E49" i="11"/>
  <c r="F48" i="11"/>
  <c r="E49" i="9"/>
  <c r="F48" i="9"/>
  <c r="F49" i="12" l="1"/>
  <c r="E50" i="12"/>
  <c r="F49" i="11"/>
  <c r="E50" i="11"/>
  <c r="F49" i="9"/>
  <c r="E50" i="9"/>
  <c r="E51" i="12" l="1"/>
  <c r="F50" i="12"/>
  <c r="E51" i="11"/>
  <c r="F50" i="11"/>
  <c r="E51" i="9"/>
  <c r="F50" i="9"/>
  <c r="F51" i="12" l="1"/>
  <c r="E52" i="12"/>
  <c r="F51" i="11"/>
  <c r="E52" i="11"/>
  <c r="F51" i="9"/>
  <c r="E52" i="9"/>
  <c r="F52" i="12" l="1"/>
  <c r="E53" i="12"/>
  <c r="E53" i="11"/>
  <c r="F52" i="11"/>
  <c r="E53" i="9"/>
  <c r="F52" i="9"/>
  <c r="F53" i="12" l="1"/>
  <c r="E54" i="12"/>
  <c r="F54" i="12" s="1"/>
  <c r="F53" i="11"/>
  <c r="E54" i="11"/>
  <c r="F54" i="11" s="1"/>
  <c r="F53" i="9"/>
  <c r="E54" i="9"/>
  <c r="F54" i="9" s="1"/>
  <c r="F55" i="12" l="1"/>
  <c r="F15" i="12" s="1"/>
  <c r="F16" i="12" s="1"/>
  <c r="F55" i="11"/>
  <c r="F15" i="11" s="1"/>
  <c r="F16" i="11" s="1"/>
  <c r="F55" i="9"/>
  <c r="F15" i="9" s="1"/>
  <c r="F16" i="9" s="1"/>
  <c r="F22" i="12" l="1"/>
  <c r="F24" i="12" s="1"/>
  <c r="F17" i="12"/>
  <c r="F17" i="11"/>
  <c r="F22" i="11"/>
  <c r="F24" i="11" s="1"/>
  <c r="F22" i="9"/>
  <c r="F24" i="9" s="1"/>
  <c r="F17" i="9"/>
</calcChain>
</file>

<file path=xl/sharedStrings.xml><?xml version="1.0" encoding="utf-8"?>
<sst xmlns="http://schemas.openxmlformats.org/spreadsheetml/2006/main" count="960" uniqueCount="128">
  <si>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</si>
  <si>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</si>
  <si>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</si>
  <si>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</si>
  <si>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</si>
  <si>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</si>
  <si>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</si>
  <si>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</si>
  <si>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</si>
  <si>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</si>
  <si>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</si>
  <si>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</si>
  <si>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</si>
  <si>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</si>
  <si>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</si>
  <si>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</si>
  <si>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</si>
  <si>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</si>
  <si>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</si>
  <si>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</si>
  <si>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</si>
  <si>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</si>
  <si>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</si>
  <si>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</si>
  <si>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</si>
  <si>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</si>
  <si>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</si>
  <si>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</si>
  <si>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</si>
  <si>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</si>
  <si>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</si>
  <si>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</si>
  <si>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</si>
  <si>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</si>
  <si>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</si>
  <si>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</si>
  <si>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</si>
  <si>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</si>
  <si>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</si>
  <si>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</si>
  <si>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</si>
  <si>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</si>
  <si>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</si>
  <si>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</si>
  <si>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</si>
  <si>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</si>
  <si>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</si>
  <si>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</si>
  <si>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</si>
  <si>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</si>
  <si>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</si>
  <si>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</si>
  <si>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</si>
  <si>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</si>
  <si>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</si>
  <si>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</si>
  <si>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</si>
  <si>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</si>
  <si>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</si>
  <si>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</si>
  <si>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</si>
  <si>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</si>
  <si>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</si>
  <si>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</si>
  <si>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</si>
  <si>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</si>
  <si>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</si>
  <si>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</si>
  <si>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</si>
  <si>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</si>
  <si>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</si>
  <si>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</si>
  <si>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</si>
  <si>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</si>
  <si>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</si>
  <si>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</si>
  <si>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</si>
  <si>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</si>
  <si>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</si>
  <si>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</si>
  <si>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</si>
  <si>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</si>
  <si>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</si>
  <si>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</si>
  <si>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</si>
  <si>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</si>
  <si>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</si>
  <si>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</si>
  <si>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</si>
  <si>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</si>
  <si>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</si>
  <si>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</si>
  <si>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</si>
  <si>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</si>
  <si>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</si>
  <si>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</si>
  <si>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</si>
  <si>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</si>
  <si>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</si>
  <si>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</si>
  <si>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</si>
  <si>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</si>
  <si>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</si>
  <si>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</si>
  <si>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</si>
  <si>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</si>
  <si>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</si>
  <si>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</si>
  <si>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</si>
  <si>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</si>
  <si>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</si>
  <si>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</si>
  <si>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</si>
  <si>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</si>
  <si>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</si>
  <si>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</si>
  <si>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</si>
  <si>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</si>
  <si>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</si>
  <si>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</si>
  <si>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</si>
  <si>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</si>
  <si>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</si>
  <si>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</si>
  <si>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</si>
  <si>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ул. Матросова д. 1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</si>
  <si>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ул. Матросова д. 3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</si>
  <si>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ул. Матросова д.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</si>
</sst>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10" fillId="0" borderId="0" xfId="0" applyFont="1"/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2" fontId="3" fillId="0" borderId="8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49" workbookViewId="0">
      <selection activeCell="D49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8" t="s">
        <v>125</v>
      </c>
      <c r="B1" s="48"/>
      <c r="C1" s="48"/>
      <c r="D1" s="48"/>
      <c r="E1" s="48"/>
      <c r="F1" s="48"/>
      <c r="G1" s="37">
        <v>954.9</v>
      </c>
    </row>
    <row r="2" spans="1:7" x14ac:dyDescent="0.25">
      <c r="A2" s="49"/>
      <c r="B2" s="50"/>
      <c r="C2" s="50"/>
      <c r="D2" s="50"/>
      <c r="E2" s="50"/>
      <c r="F2" s="51"/>
    </row>
    <row r="3" spans="1:7" x14ac:dyDescent="0.25">
      <c r="A3" s="49"/>
      <c r="B3" s="50"/>
      <c r="C3" s="50"/>
      <c r="D3" s="50"/>
      <c r="E3" s="50"/>
      <c r="F3" s="51"/>
    </row>
    <row r="4" spans="1:7" x14ac:dyDescent="0.25">
      <c r="A4" s="49"/>
      <c r="B4" s="50"/>
      <c r="C4" s="50"/>
      <c r="D4" s="50"/>
      <c r="E4" s="50"/>
      <c r="F4" s="51"/>
    </row>
    <row r="5" spans="1:7" x14ac:dyDescent="0.25">
      <c r="A5" s="52"/>
      <c r="B5" s="53"/>
      <c r="C5" s="53"/>
      <c r="D5" s="53"/>
      <c r="E5" s="53"/>
      <c r="F5" s="54"/>
    </row>
    <row r="6" spans="1:7" ht="31.5" x14ac:dyDescent="0.25">
      <c r="A6" s="1" t="s">
        <v>0</v>
      </c>
      <c r="B6" s="40" t="s">
        <v>1</v>
      </c>
      <c r="C6" s="40" t="s">
        <v>2</v>
      </c>
      <c r="D6" s="40"/>
      <c r="E6" s="40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0" t="s">
        <v>1</v>
      </c>
      <c r="C10" s="40" t="s">
        <v>2</v>
      </c>
      <c r="D10" s="40"/>
      <c r="E10" s="40"/>
      <c r="F10" s="1" t="s">
        <v>3</v>
      </c>
    </row>
    <row r="11" spans="1:7" ht="15.75" customHeight="1" x14ac:dyDescent="0.25">
      <c r="A11" s="55" t="s">
        <v>8</v>
      </c>
      <c r="B11" s="55"/>
      <c r="C11" s="55"/>
      <c r="D11" s="55"/>
      <c r="E11" s="55"/>
      <c r="F11" s="55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35">
        <v>82502.63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208893.92400000003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183279.25400000002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183279.25400000002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35">
        <f>F13+F16</f>
        <v>183279.25400000002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F22-F55-F14</f>
        <v>-108117.30000000002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108117.3</v>
      </c>
    </row>
    <row r="26" spans="1:6" ht="15.75" x14ac:dyDescent="0.25">
      <c r="A26" s="48" t="s">
        <v>124</v>
      </c>
      <c r="B26" s="48"/>
      <c r="C26" s="48"/>
      <c r="D26" s="48"/>
      <c r="E26" s="48"/>
      <c r="F26" s="48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954.9</v>
      </c>
      <c r="F28" s="33">
        <f>SUM(E28*D28*12)</f>
        <v>55002.240000000005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954.9</v>
      </c>
      <c r="F29" s="33">
        <f t="shared" ref="F29:F54" si="0">SUM(E29*D29*12)</f>
        <v>36438.983999999997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954.9</v>
      </c>
      <c r="F30" s="33">
        <f t="shared" si="0"/>
        <v>18563.256000000001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954.9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0.69</v>
      </c>
      <c r="E32" s="32">
        <f t="shared" si="1"/>
        <v>954.9</v>
      </c>
      <c r="F32" s="33">
        <f t="shared" si="0"/>
        <v>7906.5720000000001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954.9</v>
      </c>
      <c r="F33" s="33">
        <f t="shared" si="0"/>
        <v>1604.232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954.9</v>
      </c>
      <c r="F34" s="33">
        <f t="shared" si="0"/>
        <v>3323.0519999999997</v>
      </c>
    </row>
    <row r="35" spans="1:6" ht="18.75" x14ac:dyDescent="0.3">
      <c r="A35" s="20"/>
      <c r="B35" s="16" t="s">
        <v>96</v>
      </c>
      <c r="C35" s="1" t="s">
        <v>10</v>
      </c>
      <c r="D35" s="28"/>
      <c r="E35" s="32">
        <f t="shared" si="1"/>
        <v>954.9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954.9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0.26</v>
      </c>
      <c r="E37" s="32">
        <f t="shared" si="1"/>
        <v>954.9</v>
      </c>
      <c r="F37" s="33">
        <f t="shared" si="0"/>
        <v>2979.288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954.9</v>
      </c>
      <c r="F38" s="33">
        <f t="shared" si="0"/>
        <v>16042.320000000002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954.9</v>
      </c>
      <c r="F39" s="33">
        <f t="shared" si="0"/>
        <v>10656.684000000001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954.9</v>
      </c>
      <c r="F40" s="33">
        <f t="shared" si="0"/>
        <v>2291.7600000000002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954.9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954.9</v>
      </c>
      <c r="F42" s="33">
        <f t="shared" si="0"/>
        <v>2291.7600000000002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954.9</v>
      </c>
      <c r="F43" s="33">
        <f t="shared" si="0"/>
        <v>802.11599999999999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954.9</v>
      </c>
      <c r="F44" s="33">
        <f t="shared" si="0"/>
        <v>33688.872000000003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954.9</v>
      </c>
      <c r="F45" s="33">
        <f t="shared" si="0"/>
        <v>42053.795999999995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954.9</v>
      </c>
      <c r="F46" s="33">
        <f t="shared" si="0"/>
        <v>27157.356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954.9</v>
      </c>
      <c r="F47" s="33">
        <f t="shared" si="0"/>
        <v>11458.8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954.9</v>
      </c>
      <c r="F48" s="33">
        <f t="shared" si="0"/>
        <v>3437.6399999999994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954.9</v>
      </c>
      <c r="F49" s="33">
        <f t="shared" si="0"/>
        <v>22230.072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954.9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954.9</v>
      </c>
      <c r="F51" s="33">
        <f t="shared" si="0"/>
        <v>2177.172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954.9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954.9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954.9</v>
      </c>
      <c r="F54" s="33">
        <f t="shared" si="0"/>
        <v>29792.880000000005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18.23</v>
      </c>
      <c r="E55" s="34"/>
      <c r="F55" s="34">
        <f t="shared" ref="F55" si="3">SUM(F28+F32+F38+F44+F45+F49+F50+F51+F53+F54)</f>
        <v>208893.92400000003</v>
      </c>
    </row>
    <row r="56" spans="1:6" ht="15.75" x14ac:dyDescent="0.25">
      <c r="A56" s="56" t="s">
        <v>27</v>
      </c>
      <c r="B56" s="57"/>
      <c r="C56" s="57"/>
      <c r="D56" s="57"/>
      <c r="E56" s="57"/>
      <c r="F56" s="58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59" t="s">
        <v>32</v>
      </c>
      <c r="B67" s="59"/>
      <c r="C67" s="59"/>
      <c r="D67" s="59"/>
      <c r="E67" s="59"/>
      <c r="F67" s="59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8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2">
        <v>31</v>
      </c>
      <c r="B70" s="44" t="s">
        <v>37</v>
      </c>
      <c r="C70" s="46" t="s">
        <v>38</v>
      </c>
      <c r="D70" s="38"/>
      <c r="E70" s="38"/>
      <c r="F70" s="46"/>
    </row>
    <row r="71" spans="1:6" ht="15.75" x14ac:dyDescent="0.25">
      <c r="A71" s="43"/>
      <c r="B71" s="45"/>
      <c r="C71" s="47"/>
      <c r="D71" s="39"/>
      <c r="E71" s="39"/>
      <c r="F71" s="47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8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2">
        <v>31</v>
      </c>
      <c r="B85" s="44" t="s">
        <v>37</v>
      </c>
      <c r="C85" s="46" t="s">
        <v>38</v>
      </c>
      <c r="D85" s="38"/>
      <c r="E85" s="38"/>
      <c r="F85" s="46"/>
    </row>
    <row r="86" spans="1:6" ht="15.75" x14ac:dyDescent="0.25">
      <c r="A86" s="43"/>
      <c r="B86" s="45"/>
      <c r="C86" s="47"/>
      <c r="D86" s="39"/>
      <c r="E86" s="39"/>
      <c r="F86" s="47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8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2">
        <v>31</v>
      </c>
      <c r="B100" s="44" t="s">
        <v>37</v>
      </c>
      <c r="C100" s="46" t="s">
        <v>38</v>
      </c>
      <c r="D100" s="38"/>
      <c r="E100" s="38"/>
      <c r="F100" s="46"/>
    </row>
    <row r="101" spans="1:6" ht="15.75" x14ac:dyDescent="0.25">
      <c r="A101" s="43"/>
      <c r="B101" s="45"/>
      <c r="C101" s="47"/>
      <c r="D101" s="39"/>
      <c r="E101" s="39"/>
      <c r="F101" s="47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8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2">
        <v>31</v>
      </c>
      <c r="B115" s="44" t="s">
        <v>37</v>
      </c>
      <c r="C115" s="46" t="s">
        <v>38</v>
      </c>
      <c r="D115" s="38"/>
      <c r="E115" s="38"/>
      <c r="F115" s="46"/>
    </row>
    <row r="116" spans="1:6" ht="15.75" x14ac:dyDescent="0.25">
      <c r="A116" s="43"/>
      <c r="B116" s="45"/>
      <c r="C116" s="47"/>
      <c r="D116" s="39"/>
      <c r="E116" s="39"/>
      <c r="F116" s="47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8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2">
        <v>31</v>
      </c>
      <c r="B130" s="44" t="s">
        <v>37</v>
      </c>
      <c r="C130" s="46" t="s">
        <v>38</v>
      </c>
      <c r="D130" s="38"/>
      <c r="E130" s="38"/>
      <c r="F130" s="46"/>
    </row>
    <row r="131" spans="1:6" ht="15.75" x14ac:dyDescent="0.25">
      <c r="A131" s="43"/>
      <c r="B131" s="45"/>
      <c r="C131" s="47"/>
      <c r="D131" s="39"/>
      <c r="E131" s="39"/>
      <c r="F131" s="47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8" t="s">
        <v>53</v>
      </c>
      <c r="B143" s="48"/>
      <c r="C143" s="48"/>
      <c r="D143" s="48"/>
      <c r="E143" s="48"/>
      <c r="F143" s="48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8" t="s">
        <v>126</v>
      </c>
      <c r="B1" s="48"/>
      <c r="C1" s="48"/>
      <c r="D1" s="48"/>
      <c r="E1" s="48"/>
      <c r="F1" s="48"/>
      <c r="G1" s="37">
        <v>949.6</v>
      </c>
    </row>
    <row r="2" spans="1:7" x14ac:dyDescent="0.25">
      <c r="A2" s="49"/>
      <c r="B2" s="50"/>
      <c r="C2" s="50"/>
      <c r="D2" s="50"/>
      <c r="E2" s="50"/>
      <c r="F2" s="51"/>
    </row>
    <row r="3" spans="1:7" x14ac:dyDescent="0.25">
      <c r="A3" s="49"/>
      <c r="B3" s="50"/>
      <c r="C3" s="50"/>
      <c r="D3" s="50"/>
      <c r="E3" s="50"/>
      <c r="F3" s="51"/>
    </row>
    <row r="4" spans="1:7" x14ac:dyDescent="0.25">
      <c r="A4" s="49"/>
      <c r="B4" s="50"/>
      <c r="C4" s="50"/>
      <c r="D4" s="50"/>
      <c r="E4" s="50"/>
      <c r="F4" s="51"/>
    </row>
    <row r="5" spans="1:7" x14ac:dyDescent="0.25">
      <c r="A5" s="52"/>
      <c r="B5" s="53"/>
      <c r="C5" s="53"/>
      <c r="D5" s="53"/>
      <c r="E5" s="53"/>
      <c r="F5" s="54"/>
    </row>
    <row r="6" spans="1:7" ht="31.5" x14ac:dyDescent="0.25">
      <c r="A6" s="1" t="s">
        <v>0</v>
      </c>
      <c r="B6" s="40" t="s">
        <v>1</v>
      </c>
      <c r="C6" s="40" t="s">
        <v>2</v>
      </c>
      <c r="D6" s="40"/>
      <c r="E6" s="40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0" t="s">
        <v>1</v>
      </c>
      <c r="C10" s="40" t="s">
        <v>2</v>
      </c>
      <c r="D10" s="40"/>
      <c r="E10" s="40"/>
      <c r="F10" s="1" t="s">
        <v>3</v>
      </c>
    </row>
    <row r="11" spans="1:7" ht="15.75" customHeight="1" x14ac:dyDescent="0.25">
      <c r="A11" s="55" t="s">
        <v>8</v>
      </c>
      <c r="B11" s="55"/>
      <c r="C11" s="55"/>
      <c r="D11" s="55"/>
      <c r="E11" s="55"/>
      <c r="F11" s="55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35">
        <v>73870.720000000001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204771.74400000001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164530.96400000004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164530.96400000004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35">
        <f>F13+F16</f>
        <v>164530.96400000004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F22-F55-F14</f>
        <v>-114111.49999999997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114111.5</v>
      </c>
    </row>
    <row r="26" spans="1:6" ht="15.75" x14ac:dyDescent="0.25">
      <c r="A26" s="48" t="s">
        <v>124</v>
      </c>
      <c r="B26" s="48"/>
      <c r="C26" s="48"/>
      <c r="D26" s="48"/>
      <c r="E26" s="48"/>
      <c r="F26" s="48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949.6</v>
      </c>
      <c r="F28" s="33">
        <f>SUM(E28*D28*12)</f>
        <v>54696.960000000006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949.6</v>
      </c>
      <c r="F29" s="33">
        <f t="shared" ref="F29:F54" si="0">SUM(E29*D29*12)</f>
        <v>36236.736000000004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949.6</v>
      </c>
      <c r="F30" s="33">
        <f t="shared" si="0"/>
        <v>18460.224000000002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949.6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949.6</v>
      </c>
      <c r="F32" s="33">
        <f t="shared" si="0"/>
        <v>4899.9360000000006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949.6</v>
      </c>
      <c r="F33" s="33">
        <f t="shared" si="0"/>
        <v>1595.3280000000002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949.6</v>
      </c>
      <c r="F34" s="33">
        <f t="shared" si="0"/>
        <v>3304.6080000000002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949.6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949.6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949.6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949.6</v>
      </c>
      <c r="F38" s="33">
        <f t="shared" si="0"/>
        <v>15953.28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949.6</v>
      </c>
      <c r="F39" s="33">
        <f t="shared" si="0"/>
        <v>10597.536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949.6</v>
      </c>
      <c r="F40" s="33">
        <f t="shared" si="0"/>
        <v>2279.04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949.6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949.6</v>
      </c>
      <c r="F42" s="33">
        <f t="shared" si="0"/>
        <v>2279.04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949.6</v>
      </c>
      <c r="F43" s="33">
        <f t="shared" si="0"/>
        <v>797.6640000000001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949.6</v>
      </c>
      <c r="F44" s="33">
        <f t="shared" si="0"/>
        <v>33501.887999999999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949.6</v>
      </c>
      <c r="F45" s="33">
        <f t="shared" si="0"/>
        <v>41820.384000000005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949.6</v>
      </c>
      <c r="F46" s="33">
        <f t="shared" si="0"/>
        <v>27006.624000000003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949.6</v>
      </c>
      <c r="F47" s="33">
        <f t="shared" si="0"/>
        <v>11395.2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949.6</v>
      </c>
      <c r="F48" s="33">
        <f t="shared" si="0"/>
        <v>3418.56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949.6</v>
      </c>
      <c r="F49" s="33">
        <f t="shared" si="0"/>
        <v>22106.687999999998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949.6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949.6</v>
      </c>
      <c r="F51" s="33">
        <f t="shared" si="0"/>
        <v>2165.0880000000002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949.6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949.6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35">
        <v>2.6</v>
      </c>
      <c r="E54" s="32">
        <f t="shared" si="1"/>
        <v>949.6</v>
      </c>
      <c r="F54" s="33">
        <f t="shared" si="0"/>
        <v>29627.52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204771.74400000001</v>
      </c>
    </row>
    <row r="56" spans="1:6" ht="15.75" x14ac:dyDescent="0.25">
      <c r="A56" s="56" t="s">
        <v>27</v>
      </c>
      <c r="B56" s="57"/>
      <c r="C56" s="57"/>
      <c r="D56" s="57"/>
      <c r="E56" s="57"/>
      <c r="F56" s="58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59" t="s">
        <v>32</v>
      </c>
      <c r="B67" s="59"/>
      <c r="C67" s="59"/>
      <c r="D67" s="59"/>
      <c r="E67" s="59"/>
      <c r="F67" s="59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8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2">
        <v>31</v>
      </c>
      <c r="B70" s="44" t="s">
        <v>37</v>
      </c>
      <c r="C70" s="46" t="s">
        <v>38</v>
      </c>
      <c r="D70" s="38"/>
      <c r="E70" s="38"/>
      <c r="F70" s="46"/>
    </row>
    <row r="71" spans="1:6" ht="15.75" x14ac:dyDescent="0.25">
      <c r="A71" s="43"/>
      <c r="B71" s="45"/>
      <c r="C71" s="47"/>
      <c r="D71" s="39"/>
      <c r="E71" s="39"/>
      <c r="F71" s="47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8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2">
        <v>31</v>
      </c>
      <c r="B85" s="44" t="s">
        <v>37</v>
      </c>
      <c r="C85" s="46" t="s">
        <v>38</v>
      </c>
      <c r="D85" s="38"/>
      <c r="E85" s="38"/>
      <c r="F85" s="46"/>
    </row>
    <row r="86" spans="1:6" ht="15.75" x14ac:dyDescent="0.25">
      <c r="A86" s="43"/>
      <c r="B86" s="45"/>
      <c r="C86" s="47"/>
      <c r="D86" s="39"/>
      <c r="E86" s="39"/>
      <c r="F86" s="47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8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2">
        <v>31</v>
      </c>
      <c r="B100" s="44" t="s">
        <v>37</v>
      </c>
      <c r="C100" s="46" t="s">
        <v>38</v>
      </c>
      <c r="D100" s="38"/>
      <c r="E100" s="38"/>
      <c r="F100" s="46"/>
    </row>
    <row r="101" spans="1:6" ht="15.75" x14ac:dyDescent="0.25">
      <c r="A101" s="43"/>
      <c r="B101" s="45"/>
      <c r="C101" s="47"/>
      <c r="D101" s="39"/>
      <c r="E101" s="39"/>
      <c r="F101" s="47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8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2">
        <v>31</v>
      </c>
      <c r="B115" s="44" t="s">
        <v>37</v>
      </c>
      <c r="C115" s="46" t="s">
        <v>38</v>
      </c>
      <c r="D115" s="38"/>
      <c r="E115" s="38"/>
      <c r="F115" s="46"/>
    </row>
    <row r="116" spans="1:6" ht="15.75" x14ac:dyDescent="0.25">
      <c r="A116" s="43"/>
      <c r="B116" s="45"/>
      <c r="C116" s="47"/>
      <c r="D116" s="39"/>
      <c r="E116" s="39"/>
      <c r="F116" s="47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8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2">
        <v>31</v>
      </c>
      <c r="B130" s="44" t="s">
        <v>37</v>
      </c>
      <c r="C130" s="46" t="s">
        <v>38</v>
      </c>
      <c r="D130" s="38"/>
      <c r="E130" s="38"/>
      <c r="F130" s="46"/>
    </row>
    <row r="131" spans="1:6" ht="15.75" x14ac:dyDescent="0.25">
      <c r="A131" s="43"/>
      <c r="B131" s="45"/>
      <c r="C131" s="47"/>
      <c r="D131" s="39"/>
      <c r="E131" s="39"/>
      <c r="F131" s="47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8" t="s">
        <v>53</v>
      </c>
      <c r="B143" s="48"/>
      <c r="C143" s="48"/>
      <c r="D143" s="48"/>
      <c r="E143" s="48"/>
      <c r="F143" s="48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topLeftCell="A23" workbookViewId="0">
      <selection activeCell="D23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8" t="s">
        <v>127</v>
      </c>
      <c r="B1" s="48"/>
      <c r="C1" s="48"/>
      <c r="D1" s="48"/>
      <c r="E1" s="48"/>
      <c r="F1" s="48"/>
      <c r="G1" s="37">
        <v>501.8</v>
      </c>
    </row>
    <row r="2" spans="1:7" x14ac:dyDescent="0.25">
      <c r="A2" s="49"/>
      <c r="B2" s="50"/>
      <c r="C2" s="50"/>
      <c r="D2" s="50"/>
      <c r="E2" s="50"/>
      <c r="F2" s="51"/>
    </row>
    <row r="3" spans="1:7" x14ac:dyDescent="0.25">
      <c r="A3" s="49"/>
      <c r="B3" s="50"/>
      <c r="C3" s="50"/>
      <c r="D3" s="50"/>
      <c r="E3" s="50"/>
      <c r="F3" s="51"/>
    </row>
    <row r="4" spans="1:7" x14ac:dyDescent="0.25">
      <c r="A4" s="49"/>
      <c r="B4" s="50"/>
      <c r="C4" s="50"/>
      <c r="D4" s="50"/>
      <c r="E4" s="50"/>
      <c r="F4" s="51"/>
    </row>
    <row r="5" spans="1:7" x14ac:dyDescent="0.25">
      <c r="A5" s="52"/>
      <c r="B5" s="53"/>
      <c r="C5" s="53"/>
      <c r="D5" s="53"/>
      <c r="E5" s="53"/>
      <c r="F5" s="54"/>
    </row>
    <row r="6" spans="1:7" ht="31.5" x14ac:dyDescent="0.25">
      <c r="A6" s="1" t="s">
        <v>0</v>
      </c>
      <c r="B6" s="40" t="s">
        <v>1</v>
      </c>
      <c r="C6" s="40" t="s">
        <v>2</v>
      </c>
      <c r="D6" s="40"/>
      <c r="E6" s="40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0" t="s">
        <v>1</v>
      </c>
      <c r="C10" s="40" t="s">
        <v>2</v>
      </c>
      <c r="D10" s="40"/>
      <c r="E10" s="40"/>
      <c r="F10" s="1" t="s">
        <v>3</v>
      </c>
    </row>
    <row r="11" spans="1:7" ht="15.75" customHeight="1" x14ac:dyDescent="0.25">
      <c r="A11" s="55" t="s">
        <v>8</v>
      </c>
      <c r="B11" s="55"/>
      <c r="C11" s="55"/>
      <c r="D11" s="55"/>
      <c r="E11" s="55"/>
      <c r="F11" s="55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35">
        <v>73193.98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108208.15200000002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70689.332000000009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70689.332000000009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35">
        <f>F13+F16</f>
        <v>70689.332000000009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F22-F55-F14</f>
        <v>-110712.8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110712.8</v>
      </c>
    </row>
    <row r="26" spans="1:6" ht="15.75" x14ac:dyDescent="0.25">
      <c r="A26" s="48" t="s">
        <v>124</v>
      </c>
      <c r="B26" s="48"/>
      <c r="C26" s="48"/>
      <c r="D26" s="48"/>
      <c r="E26" s="48"/>
      <c r="F26" s="48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501.8</v>
      </c>
      <c r="F28" s="33">
        <f>SUM(E28*D28*12)</f>
        <v>28903.680000000004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501.8</v>
      </c>
      <c r="F29" s="33">
        <f t="shared" ref="F29:F54" si="0">SUM(E29*D29*12)</f>
        <v>19148.688000000002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501.8</v>
      </c>
      <c r="F30" s="33">
        <f t="shared" si="0"/>
        <v>9754.9920000000002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501.8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501.8</v>
      </c>
      <c r="F32" s="33">
        <f t="shared" si="0"/>
        <v>2589.288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501.8</v>
      </c>
      <c r="F33" s="33">
        <f t="shared" si="0"/>
        <v>843.02400000000011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501.8</v>
      </c>
      <c r="F34" s="33">
        <f t="shared" si="0"/>
        <v>1746.2639999999999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501.8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501.8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501.8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501.8</v>
      </c>
      <c r="F38" s="33">
        <f t="shared" si="0"/>
        <v>8430.2400000000016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501.8</v>
      </c>
      <c r="F39" s="33">
        <f t="shared" si="0"/>
        <v>5600.0880000000006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501.8</v>
      </c>
      <c r="F40" s="33">
        <f t="shared" si="0"/>
        <v>1204.3200000000002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501.8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501.8</v>
      </c>
      <c r="F42" s="33">
        <f t="shared" si="0"/>
        <v>1204.3200000000002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501.8</v>
      </c>
      <c r="F43" s="33">
        <f t="shared" si="0"/>
        <v>421.51200000000006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501.8</v>
      </c>
      <c r="F44" s="33">
        <f t="shared" si="0"/>
        <v>17703.504000000001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501.8</v>
      </c>
      <c r="F45" s="33">
        <f t="shared" si="0"/>
        <v>22099.272000000001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501.8</v>
      </c>
      <c r="F46" s="33">
        <f t="shared" si="0"/>
        <v>14271.192000000001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501.8</v>
      </c>
      <c r="F47" s="33">
        <f t="shared" si="0"/>
        <v>6021.6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501.8</v>
      </c>
      <c r="F48" s="33">
        <f t="shared" si="0"/>
        <v>1806.48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501.8</v>
      </c>
      <c r="F49" s="33">
        <f t="shared" si="0"/>
        <v>11681.903999999999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501.8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501.8</v>
      </c>
      <c r="F51" s="33">
        <f t="shared" si="0"/>
        <v>1144.104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501.8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501.8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35">
        <v>2.6</v>
      </c>
      <c r="E54" s="32">
        <f t="shared" si="1"/>
        <v>501.8</v>
      </c>
      <c r="F54" s="33">
        <f t="shared" si="0"/>
        <v>15656.16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108208.15200000002</v>
      </c>
    </row>
    <row r="56" spans="1:6" ht="15.75" x14ac:dyDescent="0.25">
      <c r="A56" s="56" t="s">
        <v>27</v>
      </c>
      <c r="B56" s="57"/>
      <c r="C56" s="57"/>
      <c r="D56" s="57"/>
      <c r="E56" s="57"/>
      <c r="F56" s="58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59" t="s">
        <v>32</v>
      </c>
      <c r="B67" s="59"/>
      <c r="C67" s="59"/>
      <c r="D67" s="59"/>
      <c r="E67" s="59"/>
      <c r="F67" s="59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8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2">
        <v>31</v>
      </c>
      <c r="B70" s="44" t="s">
        <v>37</v>
      </c>
      <c r="C70" s="46" t="s">
        <v>38</v>
      </c>
      <c r="D70" s="38"/>
      <c r="E70" s="38"/>
      <c r="F70" s="46"/>
    </row>
    <row r="71" spans="1:6" ht="15.75" x14ac:dyDescent="0.25">
      <c r="A71" s="43"/>
      <c r="B71" s="45"/>
      <c r="C71" s="47"/>
      <c r="D71" s="39"/>
      <c r="E71" s="39"/>
      <c r="F71" s="47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8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2">
        <v>31</v>
      </c>
      <c r="B85" s="44" t="s">
        <v>37</v>
      </c>
      <c r="C85" s="46" t="s">
        <v>38</v>
      </c>
      <c r="D85" s="38"/>
      <c r="E85" s="38"/>
      <c r="F85" s="46"/>
    </row>
    <row r="86" spans="1:6" ht="15.75" x14ac:dyDescent="0.25">
      <c r="A86" s="43"/>
      <c r="B86" s="45"/>
      <c r="C86" s="47"/>
      <c r="D86" s="39"/>
      <c r="E86" s="39"/>
      <c r="F86" s="47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8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2">
        <v>31</v>
      </c>
      <c r="B100" s="44" t="s">
        <v>37</v>
      </c>
      <c r="C100" s="46" t="s">
        <v>38</v>
      </c>
      <c r="D100" s="38"/>
      <c r="E100" s="38"/>
      <c r="F100" s="46"/>
    </row>
    <row r="101" spans="1:6" ht="15.75" x14ac:dyDescent="0.25">
      <c r="A101" s="43"/>
      <c r="B101" s="45"/>
      <c r="C101" s="47"/>
      <c r="D101" s="39"/>
      <c r="E101" s="39"/>
      <c r="F101" s="47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8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2">
        <v>31</v>
      </c>
      <c r="B115" s="44" t="s">
        <v>37</v>
      </c>
      <c r="C115" s="46" t="s">
        <v>38</v>
      </c>
      <c r="D115" s="38"/>
      <c r="E115" s="38"/>
      <c r="F115" s="46"/>
    </row>
    <row r="116" spans="1:6" ht="15.75" x14ac:dyDescent="0.25">
      <c r="A116" s="43"/>
      <c r="B116" s="45"/>
      <c r="C116" s="47"/>
      <c r="D116" s="39"/>
      <c r="E116" s="39"/>
      <c r="F116" s="47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8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2">
        <v>31</v>
      </c>
      <c r="B130" s="44" t="s">
        <v>37</v>
      </c>
      <c r="C130" s="46" t="s">
        <v>38</v>
      </c>
      <c r="D130" s="38"/>
      <c r="E130" s="38"/>
      <c r="F130" s="46"/>
    </row>
    <row r="131" spans="1:6" ht="15.75" x14ac:dyDescent="0.25">
      <c r="A131" s="43"/>
      <c r="B131" s="45"/>
      <c r="C131" s="47"/>
      <c r="D131" s="39"/>
      <c r="E131" s="39"/>
      <c r="F131" s="47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8" t="s">
        <v>53</v>
      </c>
      <c r="B143" s="48"/>
      <c r="C143" s="48"/>
      <c r="D143" s="48"/>
      <c r="E143" s="48"/>
      <c r="F143" s="48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3</vt:lpstr>
      <vt:lpstr>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2024-06-25T11:44:23Z</dcterms:modified>
</cp:coreProperties>
</file>