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firstSheet="6" activeTab="6"/>
  </bookViews>
  <sheets>
    <sheet name="Парковая 6" sheetId="2" state="hidden" r:id="rId1"/>
    <sheet name="6А" sheetId="3" state="hidden" r:id="rId2"/>
    <sheet name="7А" sheetId="4" state="hidden" r:id="rId3"/>
    <sheet name="9" sheetId="7" state="hidden" r:id="rId4"/>
    <sheet name="10" sheetId="6" state="hidden" r:id="rId5"/>
    <sheet name="Парковая 13" sheetId="5" state="hidden" r:id="rId6"/>
    <sheet name="14" sheetId="8" r:id="rId7"/>
    <sheet name="16" sheetId="9" state="hidden" r:id="rId8"/>
  </sheets>
  <calcPr calcId="152511"/>
</workbook>
</file>

<file path=xl/calcChain.xml><?xml version="1.0" encoding="utf-8"?>
<calcChain xmlns="http://schemas.openxmlformats.org/spreadsheetml/2006/main">
  <c r="D45" i="6" l="1"/>
  <c r="D38" i="6"/>
  <c r="D32" i="6"/>
  <c r="D28" i="6"/>
  <c r="D55" i="6" s="1"/>
  <c r="D45" i="4"/>
  <c r="D38" i="4"/>
  <c r="D32" i="4"/>
  <c r="D28" i="4"/>
  <c r="D55" i="4" s="1"/>
  <c r="D45" i="5"/>
  <c r="D38" i="5"/>
  <c r="D32" i="5"/>
  <c r="D28" i="5"/>
  <c r="D55" i="5" s="1"/>
  <c r="F54" i="9" l="1"/>
  <c r="F53" i="9"/>
  <c r="F52" i="9"/>
  <c r="F51" i="9"/>
  <c r="F50" i="9"/>
  <c r="F49" i="9"/>
  <c r="F48" i="9"/>
  <c r="F47" i="9"/>
  <c r="F46" i="9"/>
  <c r="F44" i="9"/>
  <c r="F43" i="9"/>
  <c r="F42" i="9"/>
  <c r="F41" i="9"/>
  <c r="F40" i="9"/>
  <c r="F39" i="9"/>
  <c r="F37" i="9"/>
  <c r="F36" i="9"/>
  <c r="F35" i="9"/>
  <c r="F34" i="9"/>
  <c r="F33" i="9"/>
  <c r="F31" i="9"/>
  <c r="F30" i="9"/>
  <c r="F29" i="9"/>
  <c r="D45" i="2"/>
  <c r="D45" i="9" l="1"/>
  <c r="F45" i="9" s="1"/>
  <c r="D38" i="9"/>
  <c r="F38" i="9" s="1"/>
  <c r="D32" i="9"/>
  <c r="F32" i="9" s="1"/>
  <c r="E28" i="9"/>
  <c r="E29" i="9" s="1"/>
  <c r="D28" i="9"/>
  <c r="F28" i="9" s="1"/>
  <c r="F55" i="9" l="1"/>
  <c r="D55" i="9"/>
  <c r="E30" i="9"/>
  <c r="D45" i="8"/>
  <c r="D38" i="8"/>
  <c r="D32" i="8"/>
  <c r="E28" i="8"/>
  <c r="E29" i="8" s="1"/>
  <c r="D28" i="8"/>
  <c r="D45" i="7"/>
  <c r="D38" i="7"/>
  <c r="D32" i="7"/>
  <c r="E28" i="7"/>
  <c r="E29" i="7" s="1"/>
  <c r="D28" i="7"/>
  <c r="D55" i="8" l="1"/>
  <c r="D55" i="7"/>
  <c r="E31" i="9"/>
  <c r="E30" i="8"/>
  <c r="F29" i="8"/>
  <c r="F28" i="8"/>
  <c r="F29" i="7"/>
  <c r="E30" i="7"/>
  <c r="F28" i="7"/>
  <c r="E32" i="9" l="1"/>
  <c r="E31" i="8"/>
  <c r="F30" i="8"/>
  <c r="E31" i="7"/>
  <c r="F30" i="7"/>
  <c r="E33" i="9" l="1"/>
  <c r="F31" i="8"/>
  <c r="E32" i="8"/>
  <c r="F31" i="7"/>
  <c r="E32" i="7"/>
  <c r="E34" i="9" l="1"/>
  <c r="F32" i="8"/>
  <c r="E33" i="8"/>
  <c r="E33" i="7"/>
  <c r="F32" i="7"/>
  <c r="E28" i="4"/>
  <c r="E29" i="4" s="1"/>
  <c r="D45" i="3"/>
  <c r="D38" i="3"/>
  <c r="D32" i="3"/>
  <c r="E28" i="3"/>
  <c r="E29" i="3" s="1"/>
  <c r="D28" i="3"/>
  <c r="E35" i="9" l="1"/>
  <c r="F33" i="8"/>
  <c r="E34" i="8"/>
  <c r="E34" i="7"/>
  <c r="F33" i="7"/>
  <c r="E30" i="4"/>
  <c r="F29" i="4"/>
  <c r="F28" i="4"/>
  <c r="D55" i="3"/>
  <c r="F29" i="3"/>
  <c r="E30" i="3"/>
  <c r="F28" i="3"/>
  <c r="E28" i="6"/>
  <c r="E29" i="6" s="1"/>
  <c r="E36" i="9" l="1"/>
  <c r="F34" i="8"/>
  <c r="E35" i="8"/>
  <c r="E35" i="7"/>
  <c r="F34" i="7"/>
  <c r="E31" i="4"/>
  <c r="F30" i="4"/>
  <c r="E31" i="3"/>
  <c r="F30" i="3"/>
  <c r="E30" i="6"/>
  <c r="F29" i="6"/>
  <c r="F28" i="6"/>
  <c r="E28" i="5"/>
  <c r="E29" i="5" s="1"/>
  <c r="E55" i="2"/>
  <c r="D55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28" i="2"/>
  <c r="D38" i="2"/>
  <c r="D32" i="2"/>
  <c r="D28" i="2"/>
  <c r="F55" i="2" l="1"/>
  <c r="F15" i="2" s="1"/>
  <c r="F16" i="2" s="1"/>
  <c r="F17" i="2" s="1"/>
  <c r="E37" i="9"/>
  <c r="F35" i="8"/>
  <c r="E36" i="8"/>
  <c r="E36" i="7"/>
  <c r="F35" i="7"/>
  <c r="F31" i="4"/>
  <c r="E32" i="4"/>
  <c r="E32" i="3"/>
  <c r="F31" i="3"/>
  <c r="E31" i="6"/>
  <c r="F30" i="6"/>
  <c r="E30" i="5"/>
  <c r="F29" i="5"/>
  <c r="F28" i="5"/>
  <c r="F22" i="2" l="1"/>
  <c r="F24" i="2" s="1"/>
  <c r="E38" i="9"/>
  <c r="F36" i="8"/>
  <c r="E37" i="8"/>
  <c r="E37" i="7"/>
  <c r="F36" i="7"/>
  <c r="F32" i="4"/>
  <c r="E33" i="4"/>
  <c r="F32" i="3"/>
  <c r="E33" i="3"/>
  <c r="F31" i="6"/>
  <c r="E32" i="6"/>
  <c r="E31" i="5"/>
  <c r="F30" i="5"/>
  <c r="E39" i="9" l="1"/>
  <c r="E38" i="8"/>
  <c r="F37" i="8"/>
  <c r="E38" i="7"/>
  <c r="F37" i="7"/>
  <c r="E34" i="4"/>
  <c r="F33" i="4"/>
  <c r="E34" i="3"/>
  <c r="F33" i="3"/>
  <c r="F32" i="6"/>
  <c r="E33" i="6"/>
  <c r="E32" i="5"/>
  <c r="F31" i="5"/>
  <c r="E40" i="9" l="1"/>
  <c r="E39" i="8"/>
  <c r="F38" i="8"/>
  <c r="F38" i="7"/>
  <c r="E39" i="7"/>
  <c r="F34" i="4"/>
  <c r="E35" i="4"/>
  <c r="F34" i="3"/>
  <c r="E35" i="3"/>
  <c r="F33" i="6"/>
  <c r="E34" i="6"/>
  <c r="F32" i="5"/>
  <c r="E33" i="5"/>
  <c r="E41" i="9" l="1"/>
  <c r="E40" i="8"/>
  <c r="F39" i="8"/>
  <c r="E40" i="7"/>
  <c r="F39" i="7"/>
  <c r="F35" i="4"/>
  <c r="E36" i="4"/>
  <c r="E36" i="3"/>
  <c r="F35" i="3"/>
  <c r="F34" i="6"/>
  <c r="E35" i="6"/>
  <c r="E34" i="5"/>
  <c r="F33" i="5"/>
  <c r="E42" i="9" l="1"/>
  <c r="E41" i="8"/>
  <c r="F40" i="8"/>
  <c r="F40" i="7"/>
  <c r="E41" i="7"/>
  <c r="F36" i="4"/>
  <c r="E37" i="4"/>
  <c r="F36" i="3"/>
  <c r="E37" i="3"/>
  <c r="E36" i="6"/>
  <c r="F35" i="6"/>
  <c r="F34" i="5"/>
  <c r="E35" i="5"/>
  <c r="E43" i="9" l="1"/>
  <c r="E42" i="8"/>
  <c r="F41" i="8"/>
  <c r="E42" i="7"/>
  <c r="F41" i="7"/>
  <c r="E38" i="4"/>
  <c r="F37" i="4"/>
  <c r="E38" i="3"/>
  <c r="F37" i="3"/>
  <c r="F36" i="6"/>
  <c r="E37" i="6"/>
  <c r="E36" i="5"/>
  <c r="F35" i="5"/>
  <c r="E44" i="9" l="1"/>
  <c r="E43" i="8"/>
  <c r="F42" i="8"/>
  <c r="F42" i="7"/>
  <c r="E43" i="7"/>
  <c r="E39" i="4"/>
  <c r="F38" i="4"/>
  <c r="F38" i="3"/>
  <c r="E39" i="3"/>
  <c r="E38" i="6"/>
  <c r="F37" i="6"/>
  <c r="F36" i="5"/>
  <c r="E37" i="5"/>
  <c r="E45" i="9" l="1"/>
  <c r="E44" i="8"/>
  <c r="F43" i="8"/>
  <c r="E44" i="7"/>
  <c r="F43" i="7"/>
  <c r="E40" i="4"/>
  <c r="F39" i="4"/>
  <c r="E40" i="3"/>
  <c r="F39" i="3"/>
  <c r="F38" i="6"/>
  <c r="E39" i="6"/>
  <c r="E38" i="5"/>
  <c r="F37" i="5"/>
  <c r="E46" i="9" l="1"/>
  <c r="E45" i="8"/>
  <c r="F44" i="8"/>
  <c r="F44" i="7"/>
  <c r="E45" i="7"/>
  <c r="E41" i="4"/>
  <c r="F40" i="4"/>
  <c r="E41" i="3"/>
  <c r="F40" i="3"/>
  <c r="E40" i="6"/>
  <c r="F39" i="6"/>
  <c r="E39" i="5"/>
  <c r="F38" i="5"/>
  <c r="E47" i="9" l="1"/>
  <c r="F45" i="8"/>
  <c r="E46" i="8"/>
  <c r="E46" i="7"/>
  <c r="F45" i="7"/>
  <c r="E42" i="4"/>
  <c r="F41" i="4"/>
  <c r="E42" i="3"/>
  <c r="F41" i="3"/>
  <c r="E41" i="6"/>
  <c r="F40" i="6"/>
  <c r="E40" i="5"/>
  <c r="F39" i="5"/>
  <c r="E48" i="9" l="1"/>
  <c r="F46" i="8"/>
  <c r="E47" i="8"/>
  <c r="E47" i="7"/>
  <c r="F46" i="7"/>
  <c r="E43" i="4"/>
  <c r="F42" i="4"/>
  <c r="F42" i="3"/>
  <c r="E43" i="3"/>
  <c r="E42" i="6"/>
  <c r="F41" i="6"/>
  <c r="E41" i="5"/>
  <c r="F40" i="5"/>
  <c r="E49" i="9" l="1"/>
  <c r="F47" i="8"/>
  <c r="E48" i="8"/>
  <c r="E48" i="7"/>
  <c r="F47" i="7"/>
  <c r="E44" i="4"/>
  <c r="F43" i="4"/>
  <c r="E44" i="3"/>
  <c r="F43" i="3"/>
  <c r="F42" i="6"/>
  <c r="E43" i="6"/>
  <c r="E42" i="5"/>
  <c r="F41" i="5"/>
  <c r="E50" i="9" l="1"/>
  <c r="E49" i="8"/>
  <c r="F48" i="8"/>
  <c r="E49" i="7"/>
  <c r="F48" i="7"/>
  <c r="F44" i="4"/>
  <c r="E45" i="4"/>
  <c r="E45" i="3"/>
  <c r="F44" i="3"/>
  <c r="E44" i="6"/>
  <c r="F43" i="6"/>
  <c r="E43" i="5"/>
  <c r="F42" i="5"/>
  <c r="E51" i="9" l="1"/>
  <c r="F49" i="8"/>
  <c r="E50" i="8"/>
  <c r="E50" i="7"/>
  <c r="F49" i="7"/>
  <c r="F45" i="4"/>
  <c r="E46" i="4"/>
  <c r="F45" i="3"/>
  <c r="E46" i="3"/>
  <c r="E45" i="6"/>
  <c r="F44" i="6"/>
  <c r="E44" i="5"/>
  <c r="F43" i="5"/>
  <c r="E52" i="9" l="1"/>
  <c r="F50" i="8"/>
  <c r="E51" i="8"/>
  <c r="E51" i="7"/>
  <c r="F50" i="7"/>
  <c r="F46" i="4"/>
  <c r="E47" i="4"/>
  <c r="F46" i="3"/>
  <c r="E47" i="3"/>
  <c r="F45" i="6"/>
  <c r="E46" i="6"/>
  <c r="E45" i="5"/>
  <c r="F44" i="5"/>
  <c r="E53" i="9" l="1"/>
  <c r="F51" i="8"/>
  <c r="E52" i="8"/>
  <c r="E52" i="7"/>
  <c r="F51" i="7"/>
  <c r="F47" i="4"/>
  <c r="E48" i="4"/>
  <c r="F47" i="3"/>
  <c r="E48" i="3"/>
  <c r="E47" i="6"/>
  <c r="F46" i="6"/>
  <c r="F45" i="5"/>
  <c r="E46" i="5"/>
  <c r="E54" i="9" l="1"/>
  <c r="F15" i="9"/>
  <c r="F16" i="9" s="1"/>
  <c r="E53" i="8"/>
  <c r="F52" i="8"/>
  <c r="E53" i="7"/>
  <c r="F52" i="7"/>
  <c r="E49" i="4"/>
  <c r="F48" i="4"/>
  <c r="F48" i="3"/>
  <c r="E49" i="3"/>
  <c r="F47" i="6"/>
  <c r="E48" i="6"/>
  <c r="E47" i="5"/>
  <c r="F46" i="5"/>
  <c r="F22" i="9" l="1"/>
  <c r="F24" i="9" s="1"/>
  <c r="F17" i="9"/>
  <c r="F53" i="8"/>
  <c r="E54" i="8"/>
  <c r="F54" i="8" s="1"/>
  <c r="E54" i="7"/>
  <c r="F54" i="7" s="1"/>
  <c r="F53" i="7"/>
  <c r="F55" i="7" s="1"/>
  <c r="F15" i="7" s="1"/>
  <c r="F16" i="7" s="1"/>
  <c r="F49" i="4"/>
  <c r="E50" i="4"/>
  <c r="F49" i="3"/>
  <c r="E50" i="3"/>
  <c r="E49" i="6"/>
  <c r="F48" i="6"/>
  <c r="F47" i="5"/>
  <c r="E48" i="5"/>
  <c r="F22" i="7" l="1"/>
  <c r="F24" i="7" s="1"/>
  <c r="F17" i="7"/>
  <c r="F55" i="8"/>
  <c r="F15" i="8" s="1"/>
  <c r="F16" i="8" s="1"/>
  <c r="F50" i="4"/>
  <c r="E51" i="4"/>
  <c r="F50" i="3"/>
  <c r="E51" i="3"/>
  <c r="F49" i="6"/>
  <c r="E50" i="6"/>
  <c r="E49" i="5"/>
  <c r="F48" i="5"/>
  <c r="F22" i="8" l="1"/>
  <c r="F24" i="8" s="1"/>
  <c r="F17" i="8"/>
  <c r="F51" i="4"/>
  <c r="E52" i="4"/>
  <c r="F51" i="3"/>
  <c r="E52" i="3"/>
  <c r="E51" i="6"/>
  <c r="F50" i="6"/>
  <c r="F49" i="5"/>
  <c r="E50" i="5"/>
  <c r="E53" i="4" l="1"/>
  <c r="F52" i="4"/>
  <c r="F52" i="3"/>
  <c r="E53" i="3"/>
  <c r="F51" i="6"/>
  <c r="E52" i="6"/>
  <c r="E51" i="5"/>
  <c r="F50" i="5"/>
  <c r="F53" i="4" l="1"/>
  <c r="E54" i="4"/>
  <c r="F54" i="4" s="1"/>
  <c r="F53" i="3"/>
  <c r="E54" i="3"/>
  <c r="F54" i="3" s="1"/>
  <c r="F52" i="6"/>
  <c r="E53" i="6"/>
  <c r="F51" i="5"/>
  <c r="E52" i="5"/>
  <c r="F55" i="4" l="1"/>
  <c r="F15" i="4" s="1"/>
  <c r="F16" i="4" s="1"/>
  <c r="F55" i="3"/>
  <c r="F15" i="3" s="1"/>
  <c r="F16" i="3" s="1"/>
  <c r="F53" i="6"/>
  <c r="E54" i="6"/>
  <c r="F54" i="6" s="1"/>
  <c r="E53" i="5"/>
  <c r="F52" i="5"/>
  <c r="F17" i="4" l="1"/>
  <c r="F22" i="4"/>
  <c r="F24" i="4" s="1"/>
  <c r="F22" i="3"/>
  <c r="F24" i="3" s="1"/>
  <c r="F17" i="3"/>
  <c r="F55" i="6"/>
  <c r="F15" i="6" s="1"/>
  <c r="F16" i="6" s="1"/>
  <c r="F53" i="5"/>
  <c r="E54" i="5"/>
  <c r="F54" i="5" s="1"/>
  <c r="F22" i="6" l="1"/>
  <c r="F24" i="6" s="1"/>
  <c r="F17" i="6"/>
  <c r="F55" i="5"/>
  <c r="F15" i="5" s="1"/>
  <c r="F16" i="5" s="1"/>
  <c r="F22" i="5" l="1"/>
  <c r="F24" i="5" s="1"/>
  <c r="F17" i="5"/>
</calcChain>
</file>

<file path=xl/sharedStrings.xml><?xml version="1.0" encoding="utf-8"?>
<sst xmlns="http://schemas.openxmlformats.org/spreadsheetml/2006/main" count="2560" uniqueCount="133">
  <si>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</si>
  <si>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</si>
  <si>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</si>
  <si>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</si>
  <si>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</si>
  <si>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</si>
  <si>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</si>
  <si>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</si>
  <si>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</si>
  <si>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</si>
  <si>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</si>
  <si>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</si>
  <si>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</si>
  <si>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</si>
  <si>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</si>
  <si>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</si>
  <si>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</si>
  <si>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</si>
  <si>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</si>
  <si>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</si>
  <si>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</si>
  <si>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</si>
  <si>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</si>
  <si>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</si>
  <si>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</si>
  <si>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</si>
  <si>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</si>
  <si>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</si>
  <si>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</si>
  <si>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</si>
  <si>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</si>
  <si>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</si>
  <si>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</si>
  <si>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</si>
  <si>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</si>
  <si>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</si>
  <si>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</si>
  <si>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</si>
  <si>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</si>
  <si>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</si>
  <si>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</si>
  <si>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</si>
  <si>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</si>
  <si>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</si>
  <si>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</si>
  <si>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</si>
  <si>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</si>
  <si>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</si>
  <si>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</si>
  <si>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</si>
  <si>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</si>
  <si>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</si>
  <si>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</si>
  <si>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</si>
  <si>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</si>
  <si>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</si>
  <si>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</si>
  <si>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</si>
  <si>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</si>
  <si>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</si>
  <si>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</si>
  <si>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</si>
  <si>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</si>
  <si>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</si>
  <si>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</si>
  <si>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</si>
  <si>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</si>
  <si>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</si>
  <si>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</si>
  <si>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</si>
  <si>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</si>
  <si>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</si>
  <si>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</si>
  <si>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</si>
  <si>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</si>
  <si>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</si>
  <si>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</si>
  <si>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</si>
  <si>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</si>
  <si>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</si>
  <si>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</si>
  <si>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</si>
  <si>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</si>
  <si>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</si>
  <si>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</si>
  <si>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</si>
  <si>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</si>
  <si>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</si>
  <si>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</si>
  <si>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</si>
  <si>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</si>
  <si>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</si>
  <si>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</si>
  <si>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</si>
  <si>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</si>
  <si>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</si>
  <si>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</si>
  <si>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</si>
  <si>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</si>
  <si>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</si>
  <si>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</si>
  <si>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</si>
  <si>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</si>
  <si>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</si>
  <si>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</si>
  <si>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</si>
  <si>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</si>
  <si>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</si>
  <si>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</si>
  <si>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</si>
  <si>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</si>
  <si>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</si>
  <si>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</si>
  <si>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</si>
  <si>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</si>
  <si>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</si>
  <si>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</si>
  <si>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</si>
  <si>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</si>
  <si>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</si>
  <si>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</si>
  <si>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</si>
  <si>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</si>
  <si>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</si>
  <si>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</si>
  <si>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Парковая д. 6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</si>
  <si>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Парковая д. 13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</si>
  <si>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        ул. Парковая д. 6А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</si>
  <si>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        ул. Парковая д. 7А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</si>
  <si>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        ул. Парковая д. 9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</si>
  <si>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Парковая д. 10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</si>
  <si>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        ул. Парковая д. 14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</si>
  <si>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        ул. Парковая д. 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</si>
</sst>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0" fillId="0" borderId="0" xfId="0" applyFont="1"/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2" fontId="3" fillId="0" borderId="8" xfId="0" applyNumberFormat="1" applyFont="1" applyBorder="1" applyAlignment="1">
      <alignment horizontal="center" vertical="center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5" width="13.5703125" hidden="1" customWidth="1"/>
    <col min="6" max="6" width="15.7109375" customWidth="1"/>
  </cols>
  <sheetData>
    <row r="1" spans="1:7" x14ac:dyDescent="0.25">
      <c r="A1" s="48" t="s">
        <v>125</v>
      </c>
      <c r="B1" s="48"/>
      <c r="C1" s="48"/>
      <c r="D1" s="48"/>
      <c r="E1" s="48"/>
      <c r="F1" s="48"/>
      <c r="G1" s="43">
        <v>519.6</v>
      </c>
    </row>
    <row r="2" spans="1:7" x14ac:dyDescent="0.25">
      <c r="A2" s="55"/>
      <c r="B2" s="56"/>
      <c r="C2" s="56"/>
      <c r="D2" s="56"/>
      <c r="E2" s="56"/>
      <c r="F2" s="57"/>
    </row>
    <row r="3" spans="1:7" x14ac:dyDescent="0.25">
      <c r="A3" s="55"/>
      <c r="B3" s="56"/>
      <c r="C3" s="56"/>
      <c r="D3" s="56"/>
      <c r="E3" s="56"/>
      <c r="F3" s="57"/>
    </row>
    <row r="4" spans="1:7" x14ac:dyDescent="0.25">
      <c r="A4" s="55"/>
      <c r="B4" s="56"/>
      <c r="C4" s="56"/>
      <c r="D4" s="56"/>
      <c r="E4" s="56"/>
      <c r="F4" s="57"/>
    </row>
    <row r="5" spans="1:7" x14ac:dyDescent="0.25">
      <c r="A5" s="58"/>
      <c r="B5" s="59"/>
      <c r="C5" s="59"/>
      <c r="D5" s="59"/>
      <c r="E5" s="59"/>
      <c r="F5" s="60"/>
    </row>
    <row r="6" spans="1:7" ht="31.5" x14ac:dyDescent="0.25">
      <c r="A6" s="1" t="s">
        <v>0</v>
      </c>
      <c r="B6" s="47" t="s">
        <v>1</v>
      </c>
      <c r="C6" s="47" t="s">
        <v>2</v>
      </c>
      <c r="D6" s="47"/>
      <c r="E6" s="47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7" t="s">
        <v>1</v>
      </c>
      <c r="C10" s="47" t="s">
        <v>2</v>
      </c>
      <c r="D10" s="47"/>
      <c r="E10" s="47"/>
      <c r="F10" s="1" t="s">
        <v>3</v>
      </c>
    </row>
    <row r="11" spans="1:7" ht="15.75" customHeight="1" x14ac:dyDescent="0.25">
      <c r="A11" s="61" t="s">
        <v>8</v>
      </c>
      <c r="B11" s="61"/>
      <c r="C11" s="61"/>
      <c r="D11" s="61"/>
      <c r="E11" s="61"/>
      <c r="F11" s="61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61337.53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54267.26400000001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26795.244000000006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26795.244000000006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26795.244000000006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6">
        <f>F22-F55-F14</f>
        <v>-88809.55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88809.55</v>
      </c>
    </row>
    <row r="26" spans="1:6" ht="15.75" x14ac:dyDescent="0.25">
      <c r="A26" s="48" t="s">
        <v>124</v>
      </c>
      <c r="B26" s="48"/>
      <c r="C26" s="48"/>
      <c r="D26" s="48"/>
      <c r="E26" s="48"/>
      <c r="F26" s="48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v>521.6</v>
      </c>
      <c r="F28" s="35">
        <f>SUM(E28*D28*12)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v>521.6</v>
      </c>
      <c r="F29" s="35">
        <f t="shared" ref="F29:F54" si="0">SUM(E29*D29*12)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v>521.6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v>521.6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1">SUM(D33:D37)</f>
        <v>0</v>
      </c>
      <c r="E32" s="34">
        <v>521.6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v>521.6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v>521.6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v>521.6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v>521.6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v>521.6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v>521.6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v>521.6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v>521.6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v>521.6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v>521.6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v>521.6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v>521.6</v>
      </c>
      <c r="F44" s="35">
        <f t="shared" si="0"/>
        <v>18402.048000000003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1</v>
      </c>
      <c r="E45" s="34">
        <v>521.6</v>
      </c>
      <c r="F45" s="35">
        <f t="shared" si="0"/>
        <v>6259.2000000000007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v>521.6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v>521.6</v>
      </c>
      <c r="F47" s="35">
        <f t="shared" si="0"/>
        <v>6259.2000000000007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v>521.6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v>521.6</v>
      </c>
      <c r="F49" s="35">
        <f t="shared" si="0"/>
        <v>12142.848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v>521.6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v>521.6</v>
      </c>
      <c r="F51" s="35">
        <f t="shared" si="0"/>
        <v>1189.248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v>521.6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v>521.6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5">
        <v>521.6</v>
      </c>
      <c r="F54" s="35">
        <f t="shared" si="0"/>
        <v>16273.920000000002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8.67</v>
      </c>
      <c r="E55" s="36">
        <f t="shared" ref="E55:F55" si="2">SUM(E28+E32+E38+E44+E45+E49+E50+E51+E53+E54)</f>
        <v>5216.0000000000009</v>
      </c>
      <c r="F55" s="36">
        <f t="shared" si="2"/>
        <v>54267.26400000001</v>
      </c>
    </row>
    <row r="56" spans="1:6" ht="15.75" customHeight="1" x14ac:dyDescent="0.25">
      <c r="A56" s="62" t="s">
        <v>27</v>
      </c>
      <c r="B56" s="63"/>
      <c r="C56" s="63"/>
      <c r="D56" s="63"/>
      <c r="E56" s="63"/>
      <c r="F56" s="64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5" t="s">
        <v>32</v>
      </c>
      <c r="B67" s="65"/>
      <c r="C67" s="65"/>
      <c r="D67" s="65"/>
      <c r="E67" s="65"/>
      <c r="F67" s="65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1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9">
        <v>31</v>
      </c>
      <c r="B70" s="51" t="s">
        <v>37</v>
      </c>
      <c r="C70" s="53" t="s">
        <v>38</v>
      </c>
      <c r="D70" s="14"/>
      <c r="E70" s="14"/>
      <c r="F70" s="53"/>
    </row>
    <row r="71" spans="1:6" ht="15.75" x14ac:dyDescent="0.25">
      <c r="A71" s="50"/>
      <c r="B71" s="52"/>
      <c r="C71" s="54"/>
      <c r="D71" s="25"/>
      <c r="E71" s="25"/>
      <c r="F71" s="54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1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9">
        <v>31</v>
      </c>
      <c r="B85" s="51" t="s">
        <v>37</v>
      </c>
      <c r="C85" s="53" t="s">
        <v>38</v>
      </c>
      <c r="D85" s="14"/>
      <c r="E85" s="14"/>
      <c r="F85" s="53"/>
    </row>
    <row r="86" spans="1:6" ht="15.75" x14ac:dyDescent="0.25">
      <c r="A86" s="50"/>
      <c r="B86" s="52"/>
      <c r="C86" s="54"/>
      <c r="D86" s="25"/>
      <c r="E86" s="25"/>
      <c r="F86" s="54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1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9">
        <v>31</v>
      </c>
      <c r="B100" s="51" t="s">
        <v>37</v>
      </c>
      <c r="C100" s="53" t="s">
        <v>38</v>
      </c>
      <c r="D100" s="14"/>
      <c r="E100" s="14"/>
      <c r="F100" s="53"/>
    </row>
    <row r="101" spans="1:6" ht="15.75" x14ac:dyDescent="0.25">
      <c r="A101" s="50"/>
      <c r="B101" s="52"/>
      <c r="C101" s="54"/>
      <c r="D101" s="25"/>
      <c r="E101" s="25"/>
      <c r="F101" s="54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1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9">
        <v>31</v>
      </c>
      <c r="B115" s="51" t="s">
        <v>37</v>
      </c>
      <c r="C115" s="53" t="s">
        <v>38</v>
      </c>
      <c r="D115" s="14"/>
      <c r="E115" s="14"/>
      <c r="F115" s="53"/>
    </row>
    <row r="116" spans="1:6" ht="15.75" x14ac:dyDescent="0.25">
      <c r="A116" s="50"/>
      <c r="B116" s="52"/>
      <c r="C116" s="54"/>
      <c r="D116" s="25"/>
      <c r="E116" s="25"/>
      <c r="F116" s="54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1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9">
        <v>31</v>
      </c>
      <c r="B130" s="51" t="s">
        <v>37</v>
      </c>
      <c r="C130" s="53" t="s">
        <v>38</v>
      </c>
      <c r="D130" s="14"/>
      <c r="E130" s="14"/>
      <c r="F130" s="53"/>
    </row>
    <row r="131" spans="1:6" ht="15.75" x14ac:dyDescent="0.25">
      <c r="A131" s="50"/>
      <c r="B131" s="52"/>
      <c r="C131" s="54"/>
      <c r="D131" s="25"/>
      <c r="E131" s="25"/>
      <c r="F131" s="54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8" t="s">
        <v>53</v>
      </c>
      <c r="B143" s="48"/>
      <c r="C143" s="48"/>
      <c r="D143" s="48"/>
      <c r="E143" s="48"/>
      <c r="F143" s="48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zoomScale="96" zoomScaleNormal="96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8" t="s">
        <v>127</v>
      </c>
      <c r="B1" s="48"/>
      <c r="C1" s="48"/>
      <c r="D1" s="48"/>
      <c r="E1" s="48"/>
      <c r="F1" s="48"/>
      <c r="G1" s="43">
        <v>1284.7</v>
      </c>
    </row>
    <row r="2" spans="1:7" x14ac:dyDescent="0.25">
      <c r="A2" s="55"/>
      <c r="B2" s="56"/>
      <c r="C2" s="56"/>
      <c r="D2" s="56"/>
      <c r="E2" s="56"/>
      <c r="F2" s="57"/>
    </row>
    <row r="3" spans="1:7" x14ac:dyDescent="0.25">
      <c r="A3" s="55"/>
      <c r="B3" s="56"/>
      <c r="C3" s="56"/>
      <c r="D3" s="56"/>
      <c r="E3" s="56"/>
      <c r="F3" s="57"/>
    </row>
    <row r="4" spans="1:7" x14ac:dyDescent="0.25">
      <c r="A4" s="55"/>
      <c r="B4" s="56"/>
      <c r="C4" s="56"/>
      <c r="D4" s="56"/>
      <c r="E4" s="56"/>
      <c r="F4" s="57"/>
    </row>
    <row r="5" spans="1:7" x14ac:dyDescent="0.25">
      <c r="A5" s="58"/>
      <c r="B5" s="59"/>
      <c r="C5" s="59"/>
      <c r="D5" s="59"/>
      <c r="E5" s="59"/>
      <c r="F5" s="60"/>
    </row>
    <row r="6" spans="1:7" ht="31.5" x14ac:dyDescent="0.25">
      <c r="A6" s="1" t="s">
        <v>0</v>
      </c>
      <c r="B6" s="47" t="s">
        <v>1</v>
      </c>
      <c r="C6" s="47" t="s">
        <v>2</v>
      </c>
      <c r="D6" s="47"/>
      <c r="E6" s="47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7" t="s">
        <v>1</v>
      </c>
      <c r="C10" s="47" t="s">
        <v>2</v>
      </c>
      <c r="D10" s="47"/>
      <c r="E10" s="47"/>
      <c r="F10" s="1" t="s">
        <v>3</v>
      </c>
    </row>
    <row r="11" spans="1:7" ht="15.75" customHeight="1" x14ac:dyDescent="0.25">
      <c r="A11" s="61" t="s">
        <v>8</v>
      </c>
      <c r="B11" s="61"/>
      <c r="C11" s="61"/>
      <c r="D11" s="61"/>
      <c r="E11" s="61"/>
      <c r="F11" s="61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104709.8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283045.10400000005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237423.10400000005</v>
      </c>
    </row>
    <row r="17" spans="1:6" ht="40.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237423.10400000005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237423.10400000005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6">
        <f>F22-F55-F14</f>
        <v>-150331.79999999999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150331.79999999999</v>
      </c>
    </row>
    <row r="26" spans="1:6" ht="15.75" customHeight="1" x14ac:dyDescent="0.25">
      <c r="A26" s="48" t="s">
        <v>124</v>
      </c>
      <c r="B26" s="48"/>
      <c r="C26" s="48"/>
      <c r="D26" s="48"/>
      <c r="E26" s="48"/>
      <c r="F26" s="48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1284.7</v>
      </c>
      <c r="F28" s="35">
        <f>SUM(E28*D28*12)</f>
        <v>73998.720000000016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1284.7</v>
      </c>
      <c r="F29" s="35">
        <f t="shared" ref="F29:F54" si="0">SUM(E29*D29*12)</f>
        <v>49024.152000000002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1284.7</v>
      </c>
      <c r="F30" s="35">
        <f t="shared" si="0"/>
        <v>24974.568000000007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1284.7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0.82000000000000006</v>
      </c>
      <c r="E32" s="34">
        <f t="shared" si="1"/>
        <v>1284.7</v>
      </c>
      <c r="F32" s="35">
        <f t="shared" si="0"/>
        <v>12641.448000000002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1284.7</v>
      </c>
      <c r="F33" s="35">
        <f t="shared" si="0"/>
        <v>2158.2960000000003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1284.7</v>
      </c>
      <c r="F34" s="35">
        <f t="shared" si="0"/>
        <v>4470.7559999999994</v>
      </c>
    </row>
    <row r="35" spans="1:6" ht="18.75" x14ac:dyDescent="0.3">
      <c r="A35" s="21"/>
      <c r="B35" s="17" t="s">
        <v>96</v>
      </c>
      <c r="C35" s="1" t="s">
        <v>10</v>
      </c>
      <c r="D35" s="30">
        <v>0.13</v>
      </c>
      <c r="E35" s="34">
        <f t="shared" si="1"/>
        <v>1284.7</v>
      </c>
      <c r="F35" s="35">
        <f t="shared" si="0"/>
        <v>2004.1320000000003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1284.7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0.26</v>
      </c>
      <c r="E37" s="34">
        <f t="shared" si="1"/>
        <v>1284.7</v>
      </c>
      <c r="F37" s="35">
        <f t="shared" si="0"/>
        <v>4008.2640000000006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1284.7</v>
      </c>
      <c r="F38" s="35">
        <f t="shared" si="0"/>
        <v>21582.960000000003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1284.7</v>
      </c>
      <c r="F39" s="35">
        <f t="shared" si="0"/>
        <v>14337.252000000002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1284.7</v>
      </c>
      <c r="F40" s="35">
        <f t="shared" si="0"/>
        <v>3083.2799999999997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1284.7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1284.7</v>
      </c>
      <c r="F42" s="35">
        <f t="shared" si="0"/>
        <v>3083.2799999999997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1284.7</v>
      </c>
      <c r="F43" s="35">
        <f t="shared" si="0"/>
        <v>1079.1480000000001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1284.7</v>
      </c>
      <c r="F44" s="35">
        <f t="shared" si="0"/>
        <v>45324.216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1284.7</v>
      </c>
      <c r="F45" s="35">
        <f t="shared" si="0"/>
        <v>56578.188000000002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1284.7</v>
      </c>
      <c r="F46" s="35">
        <f t="shared" si="0"/>
        <v>36536.868000000002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1284.7</v>
      </c>
      <c r="F47" s="35">
        <f t="shared" si="0"/>
        <v>15416.400000000001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1284.7</v>
      </c>
      <c r="F48" s="35">
        <f t="shared" si="0"/>
        <v>4624.92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1284.7</v>
      </c>
      <c r="F49" s="35">
        <f t="shared" si="0"/>
        <v>29907.816000000003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1284.7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1284.7</v>
      </c>
      <c r="F51" s="35">
        <f t="shared" si="0"/>
        <v>2929.116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1284.7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1284.7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1284.7</v>
      </c>
      <c r="F54" s="35">
        <f t="shared" si="0"/>
        <v>40082.639999999999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18.36</v>
      </c>
      <c r="E55" s="36"/>
      <c r="F55" s="36">
        <f t="shared" ref="F55" si="3">SUM(F28+F32+F38+F44+F45+F49+F50+F51+F53+F54)</f>
        <v>283045.10400000005</v>
      </c>
    </row>
    <row r="56" spans="1:6" ht="15.75" customHeight="1" x14ac:dyDescent="0.25">
      <c r="A56" s="62" t="s">
        <v>27</v>
      </c>
      <c r="B56" s="63"/>
      <c r="C56" s="63"/>
      <c r="D56" s="63"/>
      <c r="E56" s="63"/>
      <c r="F56" s="64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5" t="s">
        <v>32</v>
      </c>
      <c r="B67" s="65"/>
      <c r="C67" s="65"/>
      <c r="D67" s="65"/>
      <c r="E67" s="65"/>
      <c r="F67" s="65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9">
        <v>31</v>
      </c>
      <c r="B70" s="51" t="s">
        <v>37</v>
      </c>
      <c r="C70" s="53" t="s">
        <v>38</v>
      </c>
      <c r="D70" s="41"/>
      <c r="E70" s="41"/>
      <c r="F70" s="53"/>
    </row>
    <row r="71" spans="1:6" ht="15.75" x14ac:dyDescent="0.25">
      <c r="A71" s="50"/>
      <c r="B71" s="52"/>
      <c r="C71" s="54"/>
      <c r="D71" s="42"/>
      <c r="E71" s="42"/>
      <c r="F71" s="54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9">
        <v>31</v>
      </c>
      <c r="B85" s="51" t="s">
        <v>37</v>
      </c>
      <c r="C85" s="53" t="s">
        <v>38</v>
      </c>
      <c r="D85" s="41"/>
      <c r="E85" s="41"/>
      <c r="F85" s="53"/>
    </row>
    <row r="86" spans="1:6" ht="15.75" x14ac:dyDescent="0.25">
      <c r="A86" s="50"/>
      <c r="B86" s="52"/>
      <c r="C86" s="54"/>
      <c r="D86" s="42"/>
      <c r="E86" s="42"/>
      <c r="F86" s="54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9">
        <v>31</v>
      </c>
      <c r="B100" s="51" t="s">
        <v>37</v>
      </c>
      <c r="C100" s="53" t="s">
        <v>38</v>
      </c>
      <c r="D100" s="41"/>
      <c r="E100" s="41"/>
      <c r="F100" s="53"/>
    </row>
    <row r="101" spans="1:6" ht="15.75" x14ac:dyDescent="0.25">
      <c r="A101" s="50"/>
      <c r="B101" s="52"/>
      <c r="C101" s="54"/>
      <c r="D101" s="42"/>
      <c r="E101" s="42"/>
      <c r="F101" s="54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9">
        <v>31</v>
      </c>
      <c r="B115" s="51" t="s">
        <v>37</v>
      </c>
      <c r="C115" s="53" t="s">
        <v>38</v>
      </c>
      <c r="D115" s="41"/>
      <c r="E115" s="41"/>
      <c r="F115" s="53"/>
    </row>
    <row r="116" spans="1:6" ht="15.75" x14ac:dyDescent="0.25">
      <c r="A116" s="50"/>
      <c r="B116" s="52"/>
      <c r="C116" s="54"/>
      <c r="D116" s="42"/>
      <c r="E116" s="42"/>
      <c r="F116" s="54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9">
        <v>31</v>
      </c>
      <c r="B130" s="51" t="s">
        <v>37</v>
      </c>
      <c r="C130" s="53" t="s">
        <v>38</v>
      </c>
      <c r="D130" s="41"/>
      <c r="E130" s="41"/>
      <c r="F130" s="53"/>
    </row>
    <row r="131" spans="1:6" ht="15.75" x14ac:dyDescent="0.25">
      <c r="A131" s="50"/>
      <c r="B131" s="52"/>
      <c r="C131" s="54"/>
      <c r="D131" s="42"/>
      <c r="E131" s="42"/>
      <c r="F131" s="54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8" t="s">
        <v>53</v>
      </c>
      <c r="B143" s="48"/>
      <c r="C143" s="48"/>
      <c r="D143" s="48"/>
      <c r="E143" s="48"/>
      <c r="F143" s="48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5" workbookViewId="0">
      <selection activeCell="D25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8" t="s">
        <v>128</v>
      </c>
      <c r="B1" s="48"/>
      <c r="C1" s="48"/>
      <c r="D1" s="48"/>
      <c r="E1" s="48"/>
      <c r="F1" s="48"/>
      <c r="G1" s="43">
        <v>1312</v>
      </c>
    </row>
    <row r="2" spans="1:7" x14ac:dyDescent="0.25">
      <c r="A2" s="55"/>
      <c r="B2" s="56"/>
      <c r="C2" s="56"/>
      <c r="D2" s="56"/>
      <c r="E2" s="56"/>
      <c r="F2" s="57"/>
    </row>
    <row r="3" spans="1:7" x14ac:dyDescent="0.25">
      <c r="A3" s="55"/>
      <c r="B3" s="56"/>
      <c r="C3" s="56"/>
      <c r="D3" s="56"/>
      <c r="E3" s="56"/>
      <c r="F3" s="57"/>
    </row>
    <row r="4" spans="1:7" x14ac:dyDescent="0.25">
      <c r="A4" s="55"/>
      <c r="B4" s="56"/>
      <c r="C4" s="56"/>
      <c r="D4" s="56"/>
      <c r="E4" s="56"/>
      <c r="F4" s="57"/>
    </row>
    <row r="5" spans="1:7" x14ac:dyDescent="0.25">
      <c r="A5" s="58"/>
      <c r="B5" s="59"/>
      <c r="C5" s="59"/>
      <c r="D5" s="59"/>
      <c r="E5" s="59"/>
      <c r="F5" s="60"/>
    </row>
    <row r="6" spans="1:7" ht="31.5" x14ac:dyDescent="0.25">
      <c r="A6" s="1" t="s">
        <v>0</v>
      </c>
      <c r="B6" s="47" t="s">
        <v>1</v>
      </c>
      <c r="C6" s="47" t="s">
        <v>2</v>
      </c>
      <c r="D6" s="47"/>
      <c r="E6" s="47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7" t="s">
        <v>1</v>
      </c>
      <c r="C10" s="47" t="s">
        <v>2</v>
      </c>
      <c r="D10" s="47"/>
      <c r="E10" s="47"/>
      <c r="F10" s="1" t="s">
        <v>3</v>
      </c>
    </row>
    <row r="11" spans="1:7" ht="15.75" customHeight="1" x14ac:dyDescent="0.25">
      <c r="A11" s="61" t="s">
        <v>8</v>
      </c>
      <c r="B11" s="61"/>
      <c r="C11" s="61"/>
      <c r="D11" s="61"/>
      <c r="E11" s="61"/>
      <c r="F11" s="61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99234.69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289059.84000000003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260890.13000000003</v>
      </c>
    </row>
    <row r="17" spans="1:6" ht="33.7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260890.13000000003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260890.13000000003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6">
        <f>F22-F55-F14</f>
        <v>-127404.4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127404.4</v>
      </c>
    </row>
    <row r="26" spans="1:6" ht="15.75" customHeight="1" x14ac:dyDescent="0.25">
      <c r="A26" s="48" t="s">
        <v>124</v>
      </c>
      <c r="B26" s="48"/>
      <c r="C26" s="48"/>
      <c r="D26" s="48"/>
      <c r="E26" s="48"/>
      <c r="F26" s="48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1312</v>
      </c>
      <c r="F28" s="35">
        <f>SUM(E28*D28*12)</f>
        <v>75571.200000000012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1312</v>
      </c>
      <c r="F29" s="35">
        <f t="shared" ref="F29:F54" si="0">SUM(E29*D29*12)</f>
        <v>50065.919999999998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1312</v>
      </c>
      <c r="F30" s="35">
        <f t="shared" si="0"/>
        <v>25505.279999999999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1312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0.82000000000000006</v>
      </c>
      <c r="E32" s="34">
        <f t="shared" si="1"/>
        <v>1312</v>
      </c>
      <c r="F32" s="35">
        <f t="shared" si="0"/>
        <v>12910.080000000002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1312</v>
      </c>
      <c r="F33" s="35">
        <f t="shared" si="0"/>
        <v>2204.16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1312</v>
      </c>
      <c r="F34" s="35">
        <f t="shared" si="0"/>
        <v>4565.7599999999993</v>
      </c>
    </row>
    <row r="35" spans="1:6" ht="18.75" x14ac:dyDescent="0.3">
      <c r="A35" s="21"/>
      <c r="B35" s="17" t="s">
        <v>96</v>
      </c>
      <c r="C35" s="1" t="s">
        <v>10</v>
      </c>
      <c r="D35" s="30">
        <v>0.13</v>
      </c>
      <c r="E35" s="34">
        <f t="shared" si="1"/>
        <v>1312</v>
      </c>
      <c r="F35" s="35">
        <f t="shared" si="0"/>
        <v>2046.72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1312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0.26</v>
      </c>
      <c r="E37" s="34">
        <f t="shared" si="1"/>
        <v>1312</v>
      </c>
      <c r="F37" s="35">
        <f t="shared" si="0"/>
        <v>4093.44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1312</v>
      </c>
      <c r="F38" s="35">
        <f t="shared" si="0"/>
        <v>22041.600000000002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1312</v>
      </c>
      <c r="F39" s="35">
        <f t="shared" si="0"/>
        <v>14641.920000000002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1312</v>
      </c>
      <c r="F40" s="35">
        <f t="shared" si="0"/>
        <v>3148.8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1312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1312</v>
      </c>
      <c r="F42" s="35">
        <f t="shared" si="0"/>
        <v>3148.8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1312</v>
      </c>
      <c r="F43" s="35">
        <f t="shared" si="0"/>
        <v>1102.08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1312</v>
      </c>
      <c r="F44" s="35">
        <f t="shared" si="0"/>
        <v>46287.360000000001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1312</v>
      </c>
      <c r="F45" s="35">
        <f t="shared" si="0"/>
        <v>57780.479999999996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1312</v>
      </c>
      <c r="F46" s="35">
        <f t="shared" si="0"/>
        <v>37313.279999999999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1312</v>
      </c>
      <c r="F47" s="35">
        <f t="shared" si="0"/>
        <v>15744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1312</v>
      </c>
      <c r="F48" s="35">
        <f t="shared" si="0"/>
        <v>4723.2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1312</v>
      </c>
      <c r="F49" s="35">
        <f t="shared" si="0"/>
        <v>30543.359999999997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1312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1312</v>
      </c>
      <c r="F51" s="35">
        <f t="shared" si="0"/>
        <v>2991.36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1312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1312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1312</v>
      </c>
      <c r="F54" s="35">
        <f t="shared" si="0"/>
        <v>40934.400000000001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18.36</v>
      </c>
      <c r="E55" s="36"/>
      <c r="F55" s="36">
        <f t="shared" ref="F55" si="3">SUM(F28+F32+F38+F44+F45+F49+F50+F51+F53+F54)</f>
        <v>289059.84000000003</v>
      </c>
    </row>
    <row r="56" spans="1:6" ht="15.75" customHeight="1" x14ac:dyDescent="0.25">
      <c r="A56" s="62" t="s">
        <v>27</v>
      </c>
      <c r="B56" s="63"/>
      <c r="C56" s="63"/>
      <c r="D56" s="63"/>
      <c r="E56" s="63"/>
      <c r="F56" s="64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5" t="s">
        <v>32</v>
      </c>
      <c r="B67" s="65"/>
      <c r="C67" s="65"/>
      <c r="D67" s="65"/>
      <c r="E67" s="65"/>
      <c r="F67" s="65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9">
        <v>31</v>
      </c>
      <c r="B70" s="51" t="s">
        <v>37</v>
      </c>
      <c r="C70" s="53" t="s">
        <v>38</v>
      </c>
      <c r="D70" s="41"/>
      <c r="E70" s="41"/>
      <c r="F70" s="53"/>
    </row>
    <row r="71" spans="1:6" ht="15.75" x14ac:dyDescent="0.25">
      <c r="A71" s="50"/>
      <c r="B71" s="52"/>
      <c r="C71" s="54"/>
      <c r="D71" s="42"/>
      <c r="E71" s="42"/>
      <c r="F71" s="54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9">
        <v>31</v>
      </c>
      <c r="B85" s="51" t="s">
        <v>37</v>
      </c>
      <c r="C85" s="53" t="s">
        <v>38</v>
      </c>
      <c r="D85" s="41"/>
      <c r="E85" s="41"/>
      <c r="F85" s="53"/>
    </row>
    <row r="86" spans="1:6" ht="15.75" x14ac:dyDescent="0.25">
      <c r="A86" s="50"/>
      <c r="B86" s="52"/>
      <c r="C86" s="54"/>
      <c r="D86" s="42"/>
      <c r="E86" s="42"/>
      <c r="F86" s="54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9">
        <v>31</v>
      </c>
      <c r="B100" s="51" t="s">
        <v>37</v>
      </c>
      <c r="C100" s="53" t="s">
        <v>38</v>
      </c>
      <c r="D100" s="41"/>
      <c r="E100" s="41"/>
      <c r="F100" s="53"/>
    </row>
    <row r="101" spans="1:6" ht="15.75" x14ac:dyDescent="0.25">
      <c r="A101" s="50"/>
      <c r="B101" s="52"/>
      <c r="C101" s="54"/>
      <c r="D101" s="42"/>
      <c r="E101" s="42"/>
      <c r="F101" s="54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9">
        <v>31</v>
      </c>
      <c r="B115" s="51" t="s">
        <v>37</v>
      </c>
      <c r="C115" s="53" t="s">
        <v>38</v>
      </c>
      <c r="D115" s="41"/>
      <c r="E115" s="41"/>
      <c r="F115" s="53"/>
    </row>
    <row r="116" spans="1:6" ht="15.75" x14ac:dyDescent="0.25">
      <c r="A116" s="50"/>
      <c r="B116" s="52"/>
      <c r="C116" s="54"/>
      <c r="D116" s="42"/>
      <c r="E116" s="42"/>
      <c r="F116" s="54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9">
        <v>31</v>
      </c>
      <c r="B130" s="51" t="s">
        <v>37</v>
      </c>
      <c r="C130" s="53" t="s">
        <v>38</v>
      </c>
      <c r="D130" s="41"/>
      <c r="E130" s="41"/>
      <c r="F130" s="53"/>
    </row>
    <row r="131" spans="1:6" ht="15.75" x14ac:dyDescent="0.25">
      <c r="A131" s="50"/>
      <c r="B131" s="52"/>
      <c r="C131" s="54"/>
      <c r="D131" s="42"/>
      <c r="E131" s="42"/>
      <c r="F131" s="54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8" t="s">
        <v>53</v>
      </c>
      <c r="B143" s="48"/>
      <c r="C143" s="48"/>
      <c r="D143" s="48"/>
      <c r="E143" s="48"/>
      <c r="F143" s="48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8" t="s">
        <v>129</v>
      </c>
      <c r="B1" s="48"/>
      <c r="C1" s="48"/>
      <c r="D1" s="48"/>
      <c r="E1" s="48"/>
      <c r="F1" s="48"/>
      <c r="G1" s="43">
        <v>521.29999999999995</v>
      </c>
    </row>
    <row r="2" spans="1:7" x14ac:dyDescent="0.25">
      <c r="A2" s="55"/>
      <c r="B2" s="56"/>
      <c r="C2" s="56"/>
      <c r="D2" s="56"/>
      <c r="E2" s="56"/>
      <c r="F2" s="57"/>
    </row>
    <row r="3" spans="1:7" x14ac:dyDescent="0.25">
      <c r="A3" s="55"/>
      <c r="B3" s="56"/>
      <c r="C3" s="56"/>
      <c r="D3" s="56"/>
      <c r="E3" s="56"/>
      <c r="F3" s="57"/>
    </row>
    <row r="4" spans="1:7" x14ac:dyDescent="0.25">
      <c r="A4" s="55"/>
      <c r="B4" s="56"/>
      <c r="C4" s="56"/>
      <c r="D4" s="56"/>
      <c r="E4" s="56"/>
      <c r="F4" s="57"/>
    </row>
    <row r="5" spans="1:7" x14ac:dyDescent="0.25">
      <c r="A5" s="58"/>
      <c r="B5" s="59"/>
      <c r="C5" s="59"/>
      <c r="D5" s="59"/>
      <c r="E5" s="59"/>
      <c r="F5" s="60"/>
    </row>
    <row r="6" spans="1:7" ht="31.5" x14ac:dyDescent="0.25">
      <c r="A6" s="1" t="s">
        <v>0</v>
      </c>
      <c r="B6" s="47" t="s">
        <v>1</v>
      </c>
      <c r="C6" s="47" t="s">
        <v>2</v>
      </c>
      <c r="D6" s="47"/>
      <c r="E6" s="47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7" t="s">
        <v>1</v>
      </c>
      <c r="C10" s="47" t="s">
        <v>2</v>
      </c>
      <c r="D10" s="47"/>
      <c r="E10" s="47"/>
      <c r="F10" s="1" t="s">
        <v>3</v>
      </c>
    </row>
    <row r="11" spans="1:7" ht="15.75" customHeight="1" x14ac:dyDescent="0.25">
      <c r="A11" s="61" t="s">
        <v>8</v>
      </c>
      <c r="B11" s="61"/>
      <c r="C11" s="61"/>
      <c r="D11" s="61"/>
      <c r="E11" s="61"/>
      <c r="F11" s="61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279532.3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112413.132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358611.81199999998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358611.81199999998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358611.81199999998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6">
        <f>F22-F55-F14</f>
        <v>-33333.619999999995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33333.620000000003</v>
      </c>
    </row>
    <row r="26" spans="1:6" ht="15.75" x14ac:dyDescent="0.25">
      <c r="A26" s="48" t="s">
        <v>124</v>
      </c>
      <c r="B26" s="48"/>
      <c r="C26" s="48"/>
      <c r="D26" s="48"/>
      <c r="E26" s="48"/>
      <c r="F26" s="48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521.29999999999995</v>
      </c>
      <c r="F28" s="35">
        <f>SUM(E28*D28*12)</f>
        <v>30026.880000000005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521.29999999999995</v>
      </c>
      <c r="F29" s="35">
        <f t="shared" ref="F29:F54" si="0">SUM(E29*D29*12)</f>
        <v>19892.807999999997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521.29999999999995</v>
      </c>
      <c r="F30" s="35">
        <f t="shared" si="0"/>
        <v>10134.072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521.29999999999995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0.43</v>
      </c>
      <c r="E32" s="34">
        <f t="shared" si="1"/>
        <v>521.29999999999995</v>
      </c>
      <c r="F32" s="35">
        <f t="shared" si="0"/>
        <v>2689.9079999999994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521.29999999999995</v>
      </c>
      <c r="F33" s="35">
        <f t="shared" si="0"/>
        <v>875.78399999999999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521.29999999999995</v>
      </c>
      <c r="F34" s="35">
        <f t="shared" si="0"/>
        <v>1814.1239999999996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521.29999999999995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521.29999999999995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521.29999999999995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521.29999999999995</v>
      </c>
      <c r="F38" s="35">
        <f t="shared" si="0"/>
        <v>8757.84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521.29999999999995</v>
      </c>
      <c r="F39" s="35">
        <f t="shared" si="0"/>
        <v>5817.7079999999996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521.29999999999995</v>
      </c>
      <c r="F40" s="35">
        <f t="shared" si="0"/>
        <v>1251.1199999999999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521.29999999999995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521.29999999999995</v>
      </c>
      <c r="F42" s="35">
        <f t="shared" si="0"/>
        <v>1251.1199999999999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521.29999999999995</v>
      </c>
      <c r="F43" s="35">
        <f t="shared" si="0"/>
        <v>437.892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521.29999999999995</v>
      </c>
      <c r="F44" s="35">
        <f t="shared" si="0"/>
        <v>18391.464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521.29999999999995</v>
      </c>
      <c r="F45" s="35">
        <f t="shared" si="0"/>
        <v>22958.051999999996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521.29999999999995</v>
      </c>
      <c r="F46" s="35">
        <f t="shared" si="0"/>
        <v>14825.772000000001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521.29999999999995</v>
      </c>
      <c r="F47" s="35">
        <f t="shared" si="0"/>
        <v>6255.5999999999995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521.29999999999995</v>
      </c>
      <c r="F48" s="35">
        <f t="shared" si="0"/>
        <v>1876.6799999999998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521.29999999999995</v>
      </c>
      <c r="F49" s="35">
        <f t="shared" si="0"/>
        <v>12135.863999999998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521.29999999999995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521.29999999999995</v>
      </c>
      <c r="F51" s="35">
        <f t="shared" si="0"/>
        <v>1188.5639999999999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521.29999999999995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521.29999999999995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521.29999999999995</v>
      </c>
      <c r="F54" s="35">
        <f t="shared" si="0"/>
        <v>16264.559999999998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17.97</v>
      </c>
      <c r="E55" s="36"/>
      <c r="F55" s="36">
        <f t="shared" ref="F55" si="3">SUM(F28+F32+F38+F44+F45+F49+F50+F51+F53+F54)</f>
        <v>112413.132</v>
      </c>
    </row>
    <row r="56" spans="1:6" ht="15.75" x14ac:dyDescent="0.25">
      <c r="A56" s="62" t="s">
        <v>27</v>
      </c>
      <c r="B56" s="63"/>
      <c r="C56" s="63"/>
      <c r="D56" s="63"/>
      <c r="E56" s="63"/>
      <c r="F56" s="64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5" t="s">
        <v>32</v>
      </c>
      <c r="B67" s="65"/>
      <c r="C67" s="65"/>
      <c r="D67" s="65"/>
      <c r="E67" s="65"/>
      <c r="F67" s="65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9">
        <v>31</v>
      </c>
      <c r="B70" s="51" t="s">
        <v>37</v>
      </c>
      <c r="C70" s="53" t="s">
        <v>38</v>
      </c>
      <c r="D70" s="41"/>
      <c r="E70" s="41"/>
      <c r="F70" s="53"/>
    </row>
    <row r="71" spans="1:6" ht="15.75" x14ac:dyDescent="0.25">
      <c r="A71" s="50"/>
      <c r="B71" s="52"/>
      <c r="C71" s="54"/>
      <c r="D71" s="42"/>
      <c r="E71" s="42"/>
      <c r="F71" s="54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9">
        <v>31</v>
      </c>
      <c r="B85" s="51" t="s">
        <v>37</v>
      </c>
      <c r="C85" s="53" t="s">
        <v>38</v>
      </c>
      <c r="D85" s="41"/>
      <c r="E85" s="41"/>
      <c r="F85" s="53"/>
    </row>
    <row r="86" spans="1:6" ht="15.75" x14ac:dyDescent="0.25">
      <c r="A86" s="50"/>
      <c r="B86" s="52"/>
      <c r="C86" s="54"/>
      <c r="D86" s="42"/>
      <c r="E86" s="42"/>
      <c r="F86" s="54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9">
        <v>31</v>
      </c>
      <c r="B100" s="51" t="s">
        <v>37</v>
      </c>
      <c r="C100" s="53" t="s">
        <v>38</v>
      </c>
      <c r="D100" s="41"/>
      <c r="E100" s="41"/>
      <c r="F100" s="53"/>
    </row>
    <row r="101" spans="1:6" ht="15.75" x14ac:dyDescent="0.25">
      <c r="A101" s="50"/>
      <c r="B101" s="52"/>
      <c r="C101" s="54"/>
      <c r="D101" s="42"/>
      <c r="E101" s="42"/>
      <c r="F101" s="54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9">
        <v>31</v>
      </c>
      <c r="B115" s="51" t="s">
        <v>37</v>
      </c>
      <c r="C115" s="53" t="s">
        <v>38</v>
      </c>
      <c r="D115" s="41"/>
      <c r="E115" s="41"/>
      <c r="F115" s="53"/>
    </row>
    <row r="116" spans="1:6" ht="15.75" x14ac:dyDescent="0.25">
      <c r="A116" s="50"/>
      <c r="B116" s="52"/>
      <c r="C116" s="54"/>
      <c r="D116" s="42"/>
      <c r="E116" s="42"/>
      <c r="F116" s="54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9">
        <v>31</v>
      </c>
      <c r="B130" s="51" t="s">
        <v>37</v>
      </c>
      <c r="C130" s="53" t="s">
        <v>38</v>
      </c>
      <c r="D130" s="41"/>
      <c r="E130" s="41"/>
      <c r="F130" s="53"/>
    </row>
    <row r="131" spans="1:6" ht="15.75" x14ac:dyDescent="0.25">
      <c r="A131" s="50"/>
      <c r="B131" s="52"/>
      <c r="C131" s="54"/>
      <c r="D131" s="42"/>
      <c r="E131" s="42"/>
      <c r="F131" s="54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8" t="s">
        <v>53</v>
      </c>
      <c r="B143" s="48"/>
      <c r="C143" s="48"/>
      <c r="D143" s="48"/>
      <c r="E143" s="48"/>
      <c r="F143" s="48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8" t="s">
        <v>130</v>
      </c>
      <c r="B1" s="48"/>
      <c r="C1" s="48"/>
      <c r="D1" s="48"/>
      <c r="E1" s="48"/>
      <c r="F1" s="48"/>
      <c r="G1" s="43">
        <v>519.29999999999995</v>
      </c>
    </row>
    <row r="2" spans="1:7" x14ac:dyDescent="0.25">
      <c r="A2" s="55"/>
      <c r="B2" s="56"/>
      <c r="C2" s="56"/>
      <c r="D2" s="56"/>
      <c r="E2" s="56"/>
      <c r="F2" s="57"/>
    </row>
    <row r="3" spans="1:7" x14ac:dyDescent="0.25">
      <c r="A3" s="55"/>
      <c r="B3" s="56"/>
      <c r="C3" s="56"/>
      <c r="D3" s="56"/>
      <c r="E3" s="56"/>
      <c r="F3" s="57"/>
    </row>
    <row r="4" spans="1:7" x14ac:dyDescent="0.25">
      <c r="A4" s="55"/>
      <c r="B4" s="56"/>
      <c r="C4" s="56"/>
      <c r="D4" s="56"/>
      <c r="E4" s="56"/>
      <c r="F4" s="57"/>
    </row>
    <row r="5" spans="1:7" x14ac:dyDescent="0.25">
      <c r="A5" s="58"/>
      <c r="B5" s="59"/>
      <c r="C5" s="59"/>
      <c r="D5" s="59"/>
      <c r="E5" s="59"/>
      <c r="F5" s="60"/>
    </row>
    <row r="6" spans="1:7" ht="31.5" x14ac:dyDescent="0.25">
      <c r="A6" s="1" t="s">
        <v>0</v>
      </c>
      <c r="B6" s="47" t="s">
        <v>1</v>
      </c>
      <c r="C6" s="47" t="s">
        <v>2</v>
      </c>
      <c r="D6" s="47"/>
      <c r="E6" s="47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7" t="s">
        <v>1</v>
      </c>
      <c r="C10" s="47" t="s">
        <v>2</v>
      </c>
      <c r="D10" s="47"/>
      <c r="E10" s="47"/>
      <c r="F10" s="1" t="s">
        <v>3</v>
      </c>
    </row>
    <row r="11" spans="1:7" ht="15.75" customHeight="1" x14ac:dyDescent="0.25">
      <c r="A11" s="61" t="s">
        <v>8</v>
      </c>
      <c r="B11" s="61"/>
      <c r="C11" s="61"/>
      <c r="D11" s="61"/>
      <c r="E11" s="61"/>
      <c r="F11" s="61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33695.9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111981.852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123131.72200000001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123131.72200000001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123131.72200000001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6">
        <f>F22-F55-F14</f>
        <v>-22546.029999999992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22546.03</v>
      </c>
    </row>
    <row r="26" spans="1:6" ht="15.75" x14ac:dyDescent="0.25">
      <c r="A26" s="48" t="s">
        <v>124</v>
      </c>
      <c r="B26" s="48"/>
      <c r="C26" s="48"/>
      <c r="D26" s="48"/>
      <c r="E26" s="48"/>
      <c r="F26" s="48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519.29999999999995</v>
      </c>
      <c r="F28" s="35">
        <f>SUM(E28*D28*12)</f>
        <v>29911.680000000004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519.29999999999995</v>
      </c>
      <c r="F29" s="35">
        <f t="shared" ref="F29:F54" si="0">SUM(E29*D29*12)</f>
        <v>19816.488000000001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519.29999999999995</v>
      </c>
      <c r="F30" s="35">
        <f t="shared" si="0"/>
        <v>10095.191999999999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519.29999999999995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0.43</v>
      </c>
      <c r="E32" s="34">
        <f t="shared" si="1"/>
        <v>519.29999999999995</v>
      </c>
      <c r="F32" s="35">
        <f t="shared" si="0"/>
        <v>2679.5879999999997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519.29999999999995</v>
      </c>
      <c r="F33" s="35">
        <f t="shared" si="0"/>
        <v>872.42399999999998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519.29999999999995</v>
      </c>
      <c r="F34" s="35">
        <f t="shared" si="0"/>
        <v>1807.1639999999998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519.29999999999995</v>
      </c>
      <c r="F35" s="35">
        <f t="shared" si="0"/>
        <v>0</v>
      </c>
    </row>
    <row r="36" spans="1:6" ht="18.75" hidden="1" x14ac:dyDescent="0.3">
      <c r="A36" s="21"/>
      <c r="B36" s="17" t="s">
        <v>97</v>
      </c>
      <c r="C36" s="5" t="s">
        <v>10</v>
      </c>
      <c r="D36" s="30"/>
      <c r="E36" s="34">
        <f t="shared" si="1"/>
        <v>519.29999999999995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519.29999999999995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519.29999999999995</v>
      </c>
      <c r="F38" s="35">
        <f t="shared" si="0"/>
        <v>8724.24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519.29999999999995</v>
      </c>
      <c r="F39" s="35">
        <f t="shared" si="0"/>
        <v>5795.387999999999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519.29999999999995</v>
      </c>
      <c r="F40" s="35">
        <f t="shared" si="0"/>
        <v>1246.32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519.29999999999995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519.29999999999995</v>
      </c>
      <c r="F42" s="35">
        <f t="shared" si="0"/>
        <v>1246.32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519.29999999999995</v>
      </c>
      <c r="F43" s="35">
        <f t="shared" si="0"/>
        <v>436.21199999999999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519.29999999999995</v>
      </c>
      <c r="F44" s="35">
        <f t="shared" si="0"/>
        <v>18320.903999999995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519.29999999999995</v>
      </c>
      <c r="F45" s="35">
        <f t="shared" si="0"/>
        <v>22869.971999999998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519.29999999999995</v>
      </c>
      <c r="F46" s="35">
        <f t="shared" si="0"/>
        <v>14768.892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519.29999999999995</v>
      </c>
      <c r="F47" s="35">
        <f t="shared" si="0"/>
        <v>6231.5999999999995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519.29999999999995</v>
      </c>
      <c r="F48" s="35">
        <f t="shared" si="0"/>
        <v>1869.48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519.29999999999995</v>
      </c>
      <c r="F49" s="35">
        <f t="shared" si="0"/>
        <v>12089.303999999998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519.29999999999995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519.29999999999995</v>
      </c>
      <c r="F51" s="35">
        <f t="shared" si="0"/>
        <v>1184.0039999999999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519.29999999999995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519.29999999999995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519.29999999999995</v>
      </c>
      <c r="F54" s="35">
        <f t="shared" si="0"/>
        <v>16202.159999999998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17.97</v>
      </c>
      <c r="E55" s="36"/>
      <c r="F55" s="36">
        <f t="shared" ref="F55" si="3">SUM(F28+F32+F38+F44+F45+F49+F50+F51+F53+F54)</f>
        <v>111981.852</v>
      </c>
    </row>
    <row r="56" spans="1:6" ht="15.75" x14ac:dyDescent="0.25">
      <c r="A56" s="62" t="s">
        <v>27</v>
      </c>
      <c r="B56" s="63"/>
      <c r="C56" s="63"/>
      <c r="D56" s="63"/>
      <c r="E56" s="63"/>
      <c r="F56" s="64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5" t="s">
        <v>32</v>
      </c>
      <c r="B67" s="65"/>
      <c r="C67" s="65"/>
      <c r="D67" s="65"/>
      <c r="E67" s="65"/>
      <c r="F67" s="65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39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9">
        <v>31</v>
      </c>
      <c r="B70" s="51" t="s">
        <v>37</v>
      </c>
      <c r="C70" s="53" t="s">
        <v>38</v>
      </c>
      <c r="D70" s="39"/>
      <c r="E70" s="39"/>
      <c r="F70" s="53"/>
    </row>
    <row r="71" spans="1:6" ht="15.75" x14ac:dyDescent="0.25">
      <c r="A71" s="50"/>
      <c r="B71" s="52"/>
      <c r="C71" s="54"/>
      <c r="D71" s="40"/>
      <c r="E71" s="40"/>
      <c r="F71" s="54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39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9">
        <v>31</v>
      </c>
      <c r="B85" s="51" t="s">
        <v>37</v>
      </c>
      <c r="C85" s="53" t="s">
        <v>38</v>
      </c>
      <c r="D85" s="39"/>
      <c r="E85" s="39"/>
      <c r="F85" s="53"/>
    </row>
    <row r="86" spans="1:6" ht="15.75" x14ac:dyDescent="0.25">
      <c r="A86" s="50"/>
      <c r="B86" s="52"/>
      <c r="C86" s="54"/>
      <c r="D86" s="40"/>
      <c r="E86" s="40"/>
      <c r="F86" s="54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39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9">
        <v>31</v>
      </c>
      <c r="B100" s="51" t="s">
        <v>37</v>
      </c>
      <c r="C100" s="53" t="s">
        <v>38</v>
      </c>
      <c r="D100" s="39"/>
      <c r="E100" s="39"/>
      <c r="F100" s="53"/>
    </row>
    <row r="101" spans="1:6" ht="15.75" x14ac:dyDescent="0.25">
      <c r="A101" s="50"/>
      <c r="B101" s="52"/>
      <c r="C101" s="54"/>
      <c r="D101" s="40"/>
      <c r="E101" s="40"/>
      <c r="F101" s="54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39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9">
        <v>31</v>
      </c>
      <c r="B115" s="51" t="s">
        <v>37</v>
      </c>
      <c r="C115" s="53" t="s">
        <v>38</v>
      </c>
      <c r="D115" s="39"/>
      <c r="E115" s="39"/>
      <c r="F115" s="53"/>
    </row>
    <row r="116" spans="1:6" ht="15.75" x14ac:dyDescent="0.25">
      <c r="A116" s="50"/>
      <c r="B116" s="52"/>
      <c r="C116" s="54"/>
      <c r="D116" s="40"/>
      <c r="E116" s="40"/>
      <c r="F116" s="54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39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9">
        <v>31</v>
      </c>
      <c r="B130" s="51" t="s">
        <v>37</v>
      </c>
      <c r="C130" s="53" t="s">
        <v>38</v>
      </c>
      <c r="D130" s="39"/>
      <c r="E130" s="39"/>
      <c r="F130" s="53"/>
    </row>
    <row r="131" spans="1:6" ht="15.75" x14ac:dyDescent="0.25">
      <c r="A131" s="50"/>
      <c r="B131" s="52"/>
      <c r="C131" s="54"/>
      <c r="D131" s="40"/>
      <c r="E131" s="40"/>
      <c r="F131" s="54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8" t="s">
        <v>53</v>
      </c>
      <c r="B143" s="48"/>
      <c r="C143" s="48"/>
      <c r="D143" s="48"/>
      <c r="E143" s="48"/>
      <c r="F143" s="48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46" workbookViewId="0">
      <selection activeCell="D46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8" t="s">
        <v>126</v>
      </c>
      <c r="B1" s="48"/>
      <c r="C1" s="48"/>
      <c r="D1" s="48"/>
      <c r="E1" s="48"/>
      <c r="F1" s="48"/>
      <c r="G1" s="43">
        <v>528</v>
      </c>
    </row>
    <row r="2" spans="1:7" x14ac:dyDescent="0.25">
      <c r="A2" s="55"/>
      <c r="B2" s="56"/>
      <c r="C2" s="56"/>
      <c r="D2" s="56"/>
      <c r="E2" s="56"/>
      <c r="F2" s="57"/>
    </row>
    <row r="3" spans="1:7" x14ac:dyDescent="0.25">
      <c r="A3" s="55"/>
      <c r="B3" s="56"/>
      <c r="C3" s="56"/>
      <c r="D3" s="56"/>
      <c r="E3" s="56"/>
      <c r="F3" s="57"/>
    </row>
    <row r="4" spans="1:7" x14ac:dyDescent="0.25">
      <c r="A4" s="55"/>
      <c r="B4" s="56"/>
      <c r="C4" s="56"/>
      <c r="D4" s="56"/>
      <c r="E4" s="56"/>
      <c r="F4" s="57"/>
    </row>
    <row r="5" spans="1:7" x14ac:dyDescent="0.25">
      <c r="A5" s="58"/>
      <c r="B5" s="59"/>
      <c r="C5" s="59"/>
      <c r="D5" s="59"/>
      <c r="E5" s="59"/>
      <c r="F5" s="60"/>
    </row>
    <row r="6" spans="1:7" ht="31.5" x14ac:dyDescent="0.25">
      <c r="A6" s="1" t="s">
        <v>0</v>
      </c>
      <c r="B6" s="47" t="s">
        <v>1</v>
      </c>
      <c r="C6" s="47" t="s">
        <v>2</v>
      </c>
      <c r="D6" s="47"/>
      <c r="E6" s="47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7" t="s">
        <v>1</v>
      </c>
      <c r="C10" s="47" t="s">
        <v>2</v>
      </c>
      <c r="D10" s="47"/>
      <c r="E10" s="47"/>
      <c r="F10" s="1" t="s">
        <v>3</v>
      </c>
    </row>
    <row r="11" spans="1:7" ht="15.75" customHeight="1" x14ac:dyDescent="0.25">
      <c r="A11" s="61" t="s">
        <v>8</v>
      </c>
      <c r="B11" s="61"/>
      <c r="C11" s="61"/>
      <c r="D11" s="61"/>
      <c r="E11" s="61"/>
      <c r="F11" s="61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17424.16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54933.120000000003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50180.36</v>
      </c>
    </row>
    <row r="17" spans="1:6" ht="35.2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50180.36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50180.36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6">
        <f>F22-F55-F14</f>
        <v>-22176.920000000002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22176.92</v>
      </c>
    </row>
    <row r="26" spans="1:6" ht="15.75" x14ac:dyDescent="0.25">
      <c r="A26" s="48" t="s">
        <v>124</v>
      </c>
      <c r="B26" s="48"/>
      <c r="C26" s="48"/>
      <c r="D26" s="48"/>
      <c r="E26" s="48"/>
      <c r="F26" s="48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f>SUM(G1)</f>
        <v>528</v>
      </c>
      <c r="F28" s="35">
        <f>SUM(E28*D28*12)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f>SUM(E28)</f>
        <v>528</v>
      </c>
      <c r="F29" s="35">
        <f t="shared" ref="F29:F54" si="0">SUM(E29*D29*12)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f t="shared" ref="E30:E54" si="1">SUM(E29)</f>
        <v>528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528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</v>
      </c>
      <c r="E32" s="34">
        <f t="shared" si="1"/>
        <v>528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f t="shared" si="1"/>
        <v>528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f t="shared" si="1"/>
        <v>528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528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528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528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f t="shared" si="1"/>
        <v>528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528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f t="shared" si="1"/>
        <v>528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528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f t="shared" si="1"/>
        <v>528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f t="shared" si="1"/>
        <v>528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528</v>
      </c>
      <c r="F44" s="35">
        <f t="shared" si="0"/>
        <v>18627.84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1</v>
      </c>
      <c r="E45" s="34">
        <f t="shared" si="1"/>
        <v>528</v>
      </c>
      <c r="F45" s="35">
        <f t="shared" si="0"/>
        <v>6336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f t="shared" si="1"/>
        <v>528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528</v>
      </c>
      <c r="F47" s="35">
        <f t="shared" si="0"/>
        <v>6336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f t="shared" si="1"/>
        <v>528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528</v>
      </c>
      <c r="F49" s="35">
        <f t="shared" si="0"/>
        <v>12291.84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528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528</v>
      </c>
      <c r="F51" s="35">
        <f t="shared" si="0"/>
        <v>1203.8400000000001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528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528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528</v>
      </c>
      <c r="F54" s="35">
        <f t="shared" si="0"/>
        <v>16473.599999999999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8.67</v>
      </c>
      <c r="E55" s="36"/>
      <c r="F55" s="36">
        <f t="shared" ref="F55" si="3">SUM(F28+F32+F38+F44+F45+F49+F50+F51+F53+F54)</f>
        <v>54933.120000000003</v>
      </c>
    </row>
    <row r="56" spans="1:6" ht="15.75" x14ac:dyDescent="0.25">
      <c r="A56" s="62" t="s">
        <v>27</v>
      </c>
      <c r="B56" s="63"/>
      <c r="C56" s="63"/>
      <c r="D56" s="63"/>
      <c r="E56" s="63"/>
      <c r="F56" s="64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5" t="s">
        <v>32</v>
      </c>
      <c r="B67" s="65"/>
      <c r="C67" s="65"/>
      <c r="D67" s="65"/>
      <c r="E67" s="65"/>
      <c r="F67" s="65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1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9">
        <v>31</v>
      </c>
      <c r="B70" s="51" t="s">
        <v>37</v>
      </c>
      <c r="C70" s="53" t="s">
        <v>38</v>
      </c>
      <c r="D70" s="14"/>
      <c r="E70" s="14"/>
      <c r="F70" s="53"/>
    </row>
    <row r="71" spans="1:6" ht="15.75" x14ac:dyDescent="0.25">
      <c r="A71" s="50"/>
      <c r="B71" s="52"/>
      <c r="C71" s="54"/>
      <c r="D71" s="25"/>
      <c r="E71" s="25"/>
      <c r="F71" s="54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1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9">
        <v>31</v>
      </c>
      <c r="B85" s="51" t="s">
        <v>37</v>
      </c>
      <c r="C85" s="53" t="s">
        <v>38</v>
      </c>
      <c r="D85" s="14"/>
      <c r="E85" s="14"/>
      <c r="F85" s="53"/>
    </row>
    <row r="86" spans="1:6" ht="15.75" x14ac:dyDescent="0.25">
      <c r="A86" s="50"/>
      <c r="B86" s="52"/>
      <c r="C86" s="54"/>
      <c r="D86" s="25"/>
      <c r="E86" s="25"/>
      <c r="F86" s="54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1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9">
        <v>31</v>
      </c>
      <c r="B100" s="51" t="s">
        <v>37</v>
      </c>
      <c r="C100" s="53" t="s">
        <v>38</v>
      </c>
      <c r="D100" s="14"/>
      <c r="E100" s="14"/>
      <c r="F100" s="53"/>
    </row>
    <row r="101" spans="1:6" ht="15.75" x14ac:dyDescent="0.25">
      <c r="A101" s="50"/>
      <c r="B101" s="52"/>
      <c r="C101" s="54"/>
      <c r="D101" s="25"/>
      <c r="E101" s="25"/>
      <c r="F101" s="54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1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9">
        <v>31</v>
      </c>
      <c r="B115" s="51" t="s">
        <v>37</v>
      </c>
      <c r="C115" s="53" t="s">
        <v>38</v>
      </c>
      <c r="D115" s="14"/>
      <c r="E115" s="14"/>
      <c r="F115" s="53"/>
    </row>
    <row r="116" spans="1:6" ht="15.75" x14ac:dyDescent="0.25">
      <c r="A116" s="50"/>
      <c r="B116" s="52"/>
      <c r="C116" s="54"/>
      <c r="D116" s="25"/>
      <c r="E116" s="25"/>
      <c r="F116" s="54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1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9">
        <v>31</v>
      </c>
      <c r="B130" s="51" t="s">
        <v>37</v>
      </c>
      <c r="C130" s="53" t="s">
        <v>38</v>
      </c>
      <c r="D130" s="14"/>
      <c r="E130" s="14"/>
      <c r="F130" s="53"/>
    </row>
    <row r="131" spans="1:6" ht="15.75" x14ac:dyDescent="0.25">
      <c r="A131" s="50"/>
      <c r="B131" s="52"/>
      <c r="C131" s="54"/>
      <c r="D131" s="25"/>
      <c r="E131" s="25"/>
      <c r="F131" s="54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8" t="s">
        <v>53</v>
      </c>
      <c r="B143" s="48"/>
      <c r="C143" s="48"/>
      <c r="D143" s="48"/>
      <c r="E143" s="48"/>
      <c r="F143" s="48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workbookViewId="0">
      <selection activeCell="D43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8" t="s">
        <v>131</v>
      </c>
      <c r="B1" s="48"/>
      <c r="C1" s="48"/>
      <c r="D1" s="48"/>
      <c r="E1" s="48"/>
      <c r="F1" s="48"/>
      <c r="G1" s="43">
        <v>587.4</v>
      </c>
    </row>
    <row r="2" spans="1:7" x14ac:dyDescent="0.25">
      <c r="A2" s="55"/>
      <c r="B2" s="56"/>
      <c r="C2" s="56"/>
      <c r="D2" s="56"/>
      <c r="E2" s="56"/>
      <c r="F2" s="57"/>
    </row>
    <row r="3" spans="1:7" x14ac:dyDescent="0.25">
      <c r="A3" s="55"/>
      <c r="B3" s="56"/>
      <c r="C3" s="56"/>
      <c r="D3" s="56"/>
      <c r="E3" s="56"/>
      <c r="F3" s="57"/>
    </row>
    <row r="4" spans="1:7" x14ac:dyDescent="0.25">
      <c r="A4" s="55"/>
      <c r="B4" s="56"/>
      <c r="C4" s="56"/>
      <c r="D4" s="56"/>
      <c r="E4" s="56"/>
      <c r="F4" s="57"/>
    </row>
    <row r="5" spans="1:7" x14ac:dyDescent="0.25">
      <c r="A5" s="58"/>
      <c r="B5" s="59"/>
      <c r="C5" s="59"/>
      <c r="D5" s="59"/>
      <c r="E5" s="59"/>
      <c r="F5" s="60"/>
    </row>
    <row r="6" spans="1:7" ht="31.5" x14ac:dyDescent="0.25">
      <c r="A6" s="1" t="s">
        <v>0</v>
      </c>
      <c r="B6" s="47" t="s">
        <v>1</v>
      </c>
      <c r="C6" s="47" t="s">
        <v>2</v>
      </c>
      <c r="D6" s="47"/>
      <c r="E6" s="47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7" t="s">
        <v>1</v>
      </c>
      <c r="C10" s="47" t="s">
        <v>2</v>
      </c>
      <c r="D10" s="47"/>
      <c r="E10" s="47"/>
      <c r="F10" s="1" t="s">
        <v>3</v>
      </c>
    </row>
    <row r="11" spans="1:7" ht="15.75" customHeight="1" x14ac:dyDescent="0.25">
      <c r="A11" s="61" t="s">
        <v>8</v>
      </c>
      <c r="B11" s="61"/>
      <c r="C11" s="61"/>
      <c r="D11" s="61"/>
      <c r="E11" s="61"/>
      <c r="F11" s="61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99072.1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129415.96799999999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94632.067999999999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94632.067999999999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94632.067999999999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6">
        <f>F22-F55-F14</f>
        <v>-133856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133856</v>
      </c>
    </row>
    <row r="26" spans="1:6" ht="15.75" x14ac:dyDescent="0.25">
      <c r="A26" s="48" t="s">
        <v>124</v>
      </c>
      <c r="B26" s="48"/>
      <c r="C26" s="48"/>
      <c r="D26" s="48"/>
      <c r="E26" s="48"/>
      <c r="F26" s="48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587.4</v>
      </c>
      <c r="F28" s="35">
        <f>SUM(E28*D28*12)</f>
        <v>33834.240000000005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587.4</v>
      </c>
      <c r="F29" s="35">
        <f t="shared" ref="F29:F54" si="0">SUM(E29*D29*12)</f>
        <v>22415.184000000001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587.4</v>
      </c>
      <c r="F30" s="35">
        <f t="shared" si="0"/>
        <v>11419.056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587.4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0.82000000000000006</v>
      </c>
      <c r="E32" s="34">
        <f t="shared" si="1"/>
        <v>587.4</v>
      </c>
      <c r="F32" s="35">
        <f t="shared" si="0"/>
        <v>5780.0159999999996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587.4</v>
      </c>
      <c r="F33" s="35">
        <f t="shared" si="0"/>
        <v>986.83200000000011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587.4</v>
      </c>
      <c r="F34" s="35">
        <f t="shared" si="0"/>
        <v>2044.1519999999996</v>
      </c>
    </row>
    <row r="35" spans="1:6" ht="18.75" x14ac:dyDescent="0.3">
      <c r="A35" s="21"/>
      <c r="B35" s="17" t="s">
        <v>96</v>
      </c>
      <c r="C35" s="1" t="s">
        <v>10</v>
      </c>
      <c r="D35" s="30">
        <v>0.13</v>
      </c>
      <c r="E35" s="34">
        <f t="shared" si="1"/>
        <v>587.4</v>
      </c>
      <c r="F35" s="35">
        <f t="shared" si="0"/>
        <v>916.34399999999994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587.4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0.26</v>
      </c>
      <c r="E37" s="34">
        <f t="shared" si="1"/>
        <v>587.4</v>
      </c>
      <c r="F37" s="35">
        <f t="shared" si="0"/>
        <v>1832.6879999999999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587.4</v>
      </c>
      <c r="F38" s="35">
        <f t="shared" si="0"/>
        <v>9868.32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587.4</v>
      </c>
      <c r="F39" s="35">
        <f t="shared" si="0"/>
        <v>6555.384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587.4</v>
      </c>
      <c r="F40" s="35">
        <f t="shared" si="0"/>
        <v>1409.76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587.4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587.4</v>
      </c>
      <c r="F42" s="35">
        <f t="shared" si="0"/>
        <v>1409.76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587.4</v>
      </c>
      <c r="F43" s="35">
        <f t="shared" si="0"/>
        <v>493.41600000000005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587.4</v>
      </c>
      <c r="F44" s="35">
        <f t="shared" si="0"/>
        <v>20723.471999999998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587.4</v>
      </c>
      <c r="F45" s="35">
        <f t="shared" si="0"/>
        <v>25869.095999999998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587.4</v>
      </c>
      <c r="F46" s="35">
        <f t="shared" si="0"/>
        <v>16705.655999999999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587.4</v>
      </c>
      <c r="F47" s="35">
        <f t="shared" si="0"/>
        <v>7048.7999999999993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587.4</v>
      </c>
      <c r="F48" s="35">
        <f t="shared" si="0"/>
        <v>2114.64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587.4</v>
      </c>
      <c r="F49" s="35">
        <f t="shared" si="0"/>
        <v>13674.671999999999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587.4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587.4</v>
      </c>
      <c r="F51" s="35">
        <f t="shared" si="0"/>
        <v>1339.2719999999999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587.4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587.4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587.4</v>
      </c>
      <c r="F54" s="35">
        <f t="shared" si="0"/>
        <v>18326.88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18.36</v>
      </c>
      <c r="E55" s="36"/>
      <c r="F55" s="36">
        <f t="shared" ref="F55" si="3">SUM(F28+F32+F38+F44+F45+F49+F50+F51+F53+F54)</f>
        <v>129415.96799999999</v>
      </c>
    </row>
    <row r="56" spans="1:6" ht="15.75" x14ac:dyDescent="0.25">
      <c r="A56" s="62" t="s">
        <v>27</v>
      </c>
      <c r="B56" s="63"/>
      <c r="C56" s="63"/>
      <c r="D56" s="63"/>
      <c r="E56" s="63"/>
      <c r="F56" s="64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5" t="s">
        <v>32</v>
      </c>
      <c r="B67" s="65"/>
      <c r="C67" s="65"/>
      <c r="D67" s="65"/>
      <c r="E67" s="65"/>
      <c r="F67" s="65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9">
        <v>31</v>
      </c>
      <c r="B70" s="51" t="s">
        <v>37</v>
      </c>
      <c r="C70" s="53" t="s">
        <v>38</v>
      </c>
      <c r="D70" s="41"/>
      <c r="E70" s="41"/>
      <c r="F70" s="53"/>
    </row>
    <row r="71" spans="1:6" ht="15.75" x14ac:dyDescent="0.25">
      <c r="A71" s="50"/>
      <c r="B71" s="52"/>
      <c r="C71" s="54"/>
      <c r="D71" s="42"/>
      <c r="E71" s="42"/>
      <c r="F71" s="54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9">
        <v>31</v>
      </c>
      <c r="B85" s="51" t="s">
        <v>37</v>
      </c>
      <c r="C85" s="53" t="s">
        <v>38</v>
      </c>
      <c r="D85" s="41"/>
      <c r="E85" s="41"/>
      <c r="F85" s="53"/>
    </row>
    <row r="86" spans="1:6" ht="15.75" x14ac:dyDescent="0.25">
      <c r="A86" s="50"/>
      <c r="B86" s="52"/>
      <c r="C86" s="54"/>
      <c r="D86" s="42"/>
      <c r="E86" s="42"/>
      <c r="F86" s="54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9">
        <v>31</v>
      </c>
      <c r="B100" s="51" t="s">
        <v>37</v>
      </c>
      <c r="C100" s="53" t="s">
        <v>38</v>
      </c>
      <c r="D100" s="41"/>
      <c r="E100" s="41"/>
      <c r="F100" s="53"/>
    </row>
    <row r="101" spans="1:6" ht="15.75" x14ac:dyDescent="0.25">
      <c r="A101" s="50"/>
      <c r="B101" s="52"/>
      <c r="C101" s="54"/>
      <c r="D101" s="42"/>
      <c r="E101" s="42"/>
      <c r="F101" s="54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9">
        <v>31</v>
      </c>
      <c r="B115" s="51" t="s">
        <v>37</v>
      </c>
      <c r="C115" s="53" t="s">
        <v>38</v>
      </c>
      <c r="D115" s="41"/>
      <c r="E115" s="41"/>
      <c r="F115" s="53"/>
    </row>
    <row r="116" spans="1:6" ht="15.75" x14ac:dyDescent="0.25">
      <c r="A116" s="50"/>
      <c r="B116" s="52"/>
      <c r="C116" s="54"/>
      <c r="D116" s="42"/>
      <c r="E116" s="42"/>
      <c r="F116" s="54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9">
        <v>31</v>
      </c>
      <c r="B130" s="51" t="s">
        <v>37</v>
      </c>
      <c r="C130" s="53" t="s">
        <v>38</v>
      </c>
      <c r="D130" s="41"/>
      <c r="E130" s="41"/>
      <c r="F130" s="53"/>
    </row>
    <row r="131" spans="1:6" ht="15.75" x14ac:dyDescent="0.25">
      <c r="A131" s="50"/>
      <c r="B131" s="52"/>
      <c r="C131" s="54"/>
      <c r="D131" s="42"/>
      <c r="E131" s="42"/>
      <c r="F131" s="54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8" t="s">
        <v>53</v>
      </c>
      <c r="B143" s="48"/>
      <c r="C143" s="48"/>
      <c r="D143" s="48"/>
      <c r="E143" s="48"/>
      <c r="F143" s="48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43" workbookViewId="0">
      <selection activeCell="D43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8" t="s">
        <v>132</v>
      </c>
      <c r="B1" s="48"/>
      <c r="C1" s="48"/>
      <c r="D1" s="48"/>
      <c r="E1" s="48"/>
      <c r="F1" s="48"/>
      <c r="G1" s="43">
        <v>1980.1</v>
      </c>
    </row>
    <row r="2" spans="1:7" x14ac:dyDescent="0.25">
      <c r="A2" s="55"/>
      <c r="B2" s="56"/>
      <c r="C2" s="56"/>
      <c r="D2" s="56"/>
      <c r="E2" s="56"/>
      <c r="F2" s="57"/>
    </row>
    <row r="3" spans="1:7" x14ac:dyDescent="0.25">
      <c r="A3" s="55"/>
      <c r="B3" s="56"/>
      <c r="C3" s="56"/>
      <c r="D3" s="56"/>
      <c r="E3" s="56"/>
      <c r="F3" s="57"/>
    </row>
    <row r="4" spans="1:7" x14ac:dyDescent="0.25">
      <c r="A4" s="55"/>
      <c r="B4" s="56"/>
      <c r="C4" s="56"/>
      <c r="D4" s="56"/>
      <c r="E4" s="56"/>
      <c r="F4" s="57"/>
    </row>
    <row r="5" spans="1:7" x14ac:dyDescent="0.25">
      <c r="A5" s="58"/>
      <c r="B5" s="59"/>
      <c r="C5" s="59"/>
      <c r="D5" s="59"/>
      <c r="E5" s="59"/>
      <c r="F5" s="60"/>
    </row>
    <row r="6" spans="1:7" ht="31.5" x14ac:dyDescent="0.25">
      <c r="A6" s="1" t="s">
        <v>0</v>
      </c>
      <c r="B6" s="47" t="s">
        <v>1</v>
      </c>
      <c r="C6" s="47" t="s">
        <v>2</v>
      </c>
      <c r="D6" s="47"/>
      <c r="E6" s="47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7" t="s">
        <v>1</v>
      </c>
      <c r="C10" s="47" t="s">
        <v>2</v>
      </c>
      <c r="D10" s="47"/>
      <c r="E10" s="47"/>
      <c r="F10" s="1" t="s">
        <v>3</v>
      </c>
    </row>
    <row r="11" spans="1:7" ht="15.75" customHeight="1" x14ac:dyDescent="0.25">
      <c r="A11" s="61" t="s">
        <v>8</v>
      </c>
      <c r="B11" s="61"/>
      <c r="C11" s="61"/>
      <c r="D11" s="61"/>
      <c r="E11" s="61"/>
      <c r="F11" s="61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41398.17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440295.03600000002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428110.96600000001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428110.96600000001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428110.96600000001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6">
        <f>F22-F55-F14</f>
        <v>-53582.240000000005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53582.239999999998</v>
      </c>
    </row>
    <row r="26" spans="1:6" ht="15.75" x14ac:dyDescent="0.25">
      <c r="A26" s="48" t="s">
        <v>124</v>
      </c>
      <c r="B26" s="48"/>
      <c r="C26" s="48"/>
      <c r="D26" s="48"/>
      <c r="E26" s="48"/>
      <c r="F26" s="48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1980.1</v>
      </c>
      <c r="F28" s="35">
        <f>SUM(E28*D28*12)</f>
        <v>114053.76000000001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1980.1</v>
      </c>
      <c r="F29" s="35">
        <f t="shared" ref="F29:F54" si="0">SUM(E29*D29*12)</f>
        <v>75560.615999999995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1980.1</v>
      </c>
      <c r="F30" s="35">
        <f t="shared" si="0"/>
        <v>38493.144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1980.1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0.82000000000000006</v>
      </c>
      <c r="E32" s="34">
        <f t="shared" si="1"/>
        <v>1980.1</v>
      </c>
      <c r="F32" s="35">
        <f t="shared" si="0"/>
        <v>19484.184000000001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1980.1</v>
      </c>
      <c r="F33" s="35">
        <f t="shared" si="0"/>
        <v>3326.5680000000002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1980.1</v>
      </c>
      <c r="F34" s="35">
        <f t="shared" si="0"/>
        <v>6890.7479999999996</v>
      </c>
    </row>
    <row r="35" spans="1:6" ht="18.75" x14ac:dyDescent="0.3">
      <c r="A35" s="21"/>
      <c r="B35" s="17" t="s">
        <v>96</v>
      </c>
      <c r="C35" s="1" t="s">
        <v>10</v>
      </c>
      <c r="D35" s="30">
        <v>0.13</v>
      </c>
      <c r="E35" s="34">
        <f t="shared" si="1"/>
        <v>1980.1</v>
      </c>
      <c r="F35" s="35">
        <f t="shared" si="0"/>
        <v>3088.9560000000001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1980.1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0.26</v>
      </c>
      <c r="E37" s="34">
        <f t="shared" si="1"/>
        <v>1980.1</v>
      </c>
      <c r="F37" s="35">
        <f t="shared" si="0"/>
        <v>6177.9120000000003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1980.1</v>
      </c>
      <c r="F38" s="35">
        <f t="shared" si="0"/>
        <v>33265.680000000008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1980.1</v>
      </c>
      <c r="F39" s="35">
        <f t="shared" si="0"/>
        <v>22097.915999999997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1980.1</v>
      </c>
      <c r="F40" s="35">
        <f t="shared" si="0"/>
        <v>4752.24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1980.1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1980.1</v>
      </c>
      <c r="F42" s="35">
        <f t="shared" si="0"/>
        <v>4752.24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1980.1</v>
      </c>
      <c r="F43" s="35">
        <f t="shared" si="0"/>
        <v>1663.2840000000001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1980.1</v>
      </c>
      <c r="F44" s="35">
        <f t="shared" si="0"/>
        <v>69857.928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1980.1</v>
      </c>
      <c r="F45" s="35">
        <f t="shared" si="0"/>
        <v>87203.603999999992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1980.1</v>
      </c>
      <c r="F46" s="35">
        <f t="shared" si="0"/>
        <v>56314.044000000009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1980.1</v>
      </c>
      <c r="F47" s="35">
        <f t="shared" si="0"/>
        <v>23761.199999999997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1980.1</v>
      </c>
      <c r="F48" s="35">
        <f t="shared" si="0"/>
        <v>7128.36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1980.1</v>
      </c>
      <c r="F49" s="35">
        <f t="shared" si="0"/>
        <v>46096.727999999996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0.17</v>
      </c>
      <c r="E50" s="34">
        <f t="shared" si="1"/>
        <v>1980.1</v>
      </c>
      <c r="F50" s="35">
        <f t="shared" si="0"/>
        <v>4039.4040000000005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1980.1</v>
      </c>
      <c r="F51" s="35">
        <f t="shared" si="0"/>
        <v>4514.6279999999997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1980.1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1980.1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37">
        <v>2.6</v>
      </c>
      <c r="E54" s="34">
        <f t="shared" si="1"/>
        <v>1980.1</v>
      </c>
      <c r="F54" s="35">
        <f t="shared" si="0"/>
        <v>61779.12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18.53</v>
      </c>
      <c r="E55" s="36"/>
      <c r="F55" s="36">
        <f t="shared" ref="F55" si="3">SUM(F28+F32+F38+F44+F45+F49+F50+F51+F53+F54)</f>
        <v>440295.03600000002</v>
      </c>
    </row>
    <row r="56" spans="1:6" ht="15.75" x14ac:dyDescent="0.25">
      <c r="A56" s="62" t="s">
        <v>27</v>
      </c>
      <c r="B56" s="63"/>
      <c r="C56" s="63"/>
      <c r="D56" s="63"/>
      <c r="E56" s="63"/>
      <c r="F56" s="64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5" t="s">
        <v>32</v>
      </c>
      <c r="B67" s="65"/>
      <c r="C67" s="65"/>
      <c r="D67" s="65"/>
      <c r="E67" s="65"/>
      <c r="F67" s="65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9">
        <v>31</v>
      </c>
      <c r="B70" s="51" t="s">
        <v>37</v>
      </c>
      <c r="C70" s="53" t="s">
        <v>38</v>
      </c>
      <c r="D70" s="44"/>
      <c r="E70" s="44"/>
      <c r="F70" s="53"/>
    </row>
    <row r="71" spans="1:6" ht="15.75" x14ac:dyDescent="0.25">
      <c r="A71" s="50"/>
      <c r="B71" s="52"/>
      <c r="C71" s="54"/>
      <c r="D71" s="45"/>
      <c r="E71" s="45"/>
      <c r="F71" s="54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9">
        <v>31</v>
      </c>
      <c r="B85" s="51" t="s">
        <v>37</v>
      </c>
      <c r="C85" s="53" t="s">
        <v>38</v>
      </c>
      <c r="D85" s="44"/>
      <c r="E85" s="44"/>
      <c r="F85" s="53"/>
    </row>
    <row r="86" spans="1:6" ht="15.75" x14ac:dyDescent="0.25">
      <c r="A86" s="50"/>
      <c r="B86" s="52"/>
      <c r="C86" s="54"/>
      <c r="D86" s="45"/>
      <c r="E86" s="45"/>
      <c r="F86" s="54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9">
        <v>31</v>
      </c>
      <c r="B100" s="51" t="s">
        <v>37</v>
      </c>
      <c r="C100" s="53" t="s">
        <v>38</v>
      </c>
      <c r="D100" s="44"/>
      <c r="E100" s="44"/>
      <c r="F100" s="53"/>
    </row>
    <row r="101" spans="1:6" ht="15.75" x14ac:dyDescent="0.25">
      <c r="A101" s="50"/>
      <c r="B101" s="52"/>
      <c r="C101" s="54"/>
      <c r="D101" s="45"/>
      <c r="E101" s="45"/>
      <c r="F101" s="54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9">
        <v>31</v>
      </c>
      <c r="B115" s="51" t="s">
        <v>37</v>
      </c>
      <c r="C115" s="53" t="s">
        <v>38</v>
      </c>
      <c r="D115" s="44"/>
      <c r="E115" s="44"/>
      <c r="F115" s="53"/>
    </row>
    <row r="116" spans="1:6" ht="15.75" x14ac:dyDescent="0.25">
      <c r="A116" s="50"/>
      <c r="B116" s="52"/>
      <c r="C116" s="54"/>
      <c r="D116" s="45"/>
      <c r="E116" s="45"/>
      <c r="F116" s="54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9">
        <v>31</v>
      </c>
      <c r="B130" s="51" t="s">
        <v>37</v>
      </c>
      <c r="C130" s="53" t="s">
        <v>38</v>
      </c>
      <c r="D130" s="44"/>
      <c r="E130" s="44"/>
      <c r="F130" s="53"/>
    </row>
    <row r="131" spans="1:6" ht="15.75" x14ac:dyDescent="0.25">
      <c r="A131" s="50"/>
      <c r="B131" s="52"/>
      <c r="C131" s="54"/>
      <c r="D131" s="45"/>
      <c r="E131" s="45"/>
      <c r="F131" s="54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8" t="s">
        <v>53</v>
      </c>
      <c r="B143" s="48"/>
      <c r="C143" s="48"/>
      <c r="D143" s="48"/>
      <c r="E143" s="48"/>
      <c r="F143" s="48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Парковая 6</vt:lpstr>
      <vt:lpstr>6А</vt:lpstr>
      <vt:lpstr>7А</vt:lpstr>
      <vt:lpstr>9</vt:lpstr>
      <vt:lpstr>10</vt:lpstr>
      <vt:lpstr>Парковая 13</vt:lpstr>
      <vt:lpstr>14</vt:lpstr>
      <vt:lpstr>16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2024-06-26T04:41:00Z</dcterms:modified>
</cp:coreProperties>
</file>